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財政係\03・決算統計\R03\55_財政状況資料集\04_市町村回答\31_板倉町\（3.16修正）【財政状況資料集】_105210_板倉町_2020\（3.16修正）【財政状況資料集】_105210_板倉町_2020\"/>
    </mc:Choice>
  </mc:AlternateContent>
  <xr:revisionPtr revIDLastSave="0" documentId="13_ncr:1_{72DD4383-4664-47F5-882B-9CA33947839A}" xr6:coauthVersionLast="36" xr6:coauthVersionMax="44" xr10:uidLastSave="{00000000-0000-0000-0000-000000000000}"/>
  <bookViews>
    <workbookView xWindow="0" yWindow="0" windowWidth="15560" windowHeight="6570" tabRatio="89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W39" i="10" s="1"/>
  <c r="BW40" i="10" s="1"/>
  <c r="BW41" i="10" s="1"/>
  <c r="BW42"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<sst xmlns="http://schemas.openxmlformats.org/spreadsheetml/2006/main" count="1104" uniqueCount="590">
  <si>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</si>
  <si>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</si>
  <si>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</si>
  <si>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</si>
  <si>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</si>
  <si>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</si>
  <si>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</si>
  <si>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</si>
  <si>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</si>
  <si>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</si>
  <si>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</si>
  <si>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</si>
  <si>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</si>
  <si>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</si>
  <si>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</si>
  <si>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</si>
  <si>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</si>
  <si>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</si>
  <si>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</si>
  <si>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</si>
  <si>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</si>
  <si>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</si>
  <si>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</si>
  <si>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</si>
  <si>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</si>
  <si>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</si>
  <si>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</si>
  <si>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</si>
  <si>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</si>
  <si>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</si>
  <si>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</si>
  <si>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</si>
  <si>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</si>
  <si>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</si>
  <si>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</si>
  <si>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</si>
  <si>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</si>
  <si>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</si>
  <si>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</si>
  <si>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</si>
  <si>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</si>
  <si>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</si>
  <si>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</si>
  <si>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</si>
  <si>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</si>
  <si>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</si>
  <si>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</si>
  <si>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</si>
  <si>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</si>
  <si>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</si>
  <si>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</si>
  <si>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</si>
  <si>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</si>
  <si>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</si>
  <si>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</si>
  <si>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</si>
  <si>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</si>
  <si>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</si>
  <si>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</si>
  <si>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</si>
  <si>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</si>
  <si>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</si>
  <si>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</si>
  <si>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</si>
  <si>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</si>
  <si>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</si>
  <si>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</si>
  <si>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</si>
  <si>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</si>
  <si>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</si>
  <si>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</si>
  <si>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</si>
  <si>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</si>
  <si>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</si>
  <si>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</si>
  <si>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</si>
  <si>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</si>
  <si>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</si>
  <si>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</si>
  <si>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</si>
  <si>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</si>
  <si>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</si>
  <si>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</si>
  <si>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</si>
  <si>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</si>
  <si>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</si>
  <si>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</si>
  <si>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</si>
  <si>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</si>
  <si>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</si>
  <si>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</si>
  <si>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</si>
  <si>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</si>
  <si>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</si>
  <si>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</si>
  <si>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</si>
  <si>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</si>
  <si>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</si>
  <si>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</si>
  <si>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</si>
  <si>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</si>
  <si>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</si>
  <si>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</si>
  <si>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</si>
  <si>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</si>
  <si>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</si>
  <si>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</si>
  <si>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</si>
  <si>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</si>
  <si>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</si>
  <si>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</si>
  <si>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</si>
  <si>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</si>
  <si>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</si>
  <si>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</si>
  <si>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</si>
  <si>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</si>
  <si>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</si>
  <si>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</si>
  <si>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</si>
  <si>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</si>
  <si>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</si>
  <si>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</si>
  <si>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</si>
  <si>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</si>
  <si>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</si>
  <si>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</si>
  <si>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</si>
  <si>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</si>
  <si>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</si>
  <si>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</si>
  <si>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</si>
  <si>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</si>
  <si>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</si>
  <si>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</si>
  <si>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</si>
  <si>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</si>
  <si>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</si>
  <si>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</si>
  <si>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</si>
  <si>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</si>
  <si>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</si>
  <si>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</si>
  <si>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</si>
  <si>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</si>
  <si>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</si>
  <si>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</si>
  <si>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</si>
  <si>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</si>
  <si>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</si>
  <si>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</si>
  <si>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</si>
  <si>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</si>
  <si>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</si>
  <si>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</si>
  <si>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</si>
  <si>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</si>
  <si>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</si>
  <si>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</si>
  <si>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</si>
  <si>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</si>
  <si>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</si>
  <si>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</si>
  <si>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</si>
  <si>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</si>
  <si>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</si>
  <si>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</si>
  <si>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</si>
  <si>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</si>
  <si>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</si>
  <si>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</si>
  <si>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</si>
  <si>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</si>
  <si>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</si>
  <si>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</si>
  <si>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</si>
  <si>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</si>
  <si>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</si>
  <si>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</si>
  <si>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</si>
  <si>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</si>
  <si>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</si>
  <si>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</si>
  <si>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</si>
  <si>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</si>
  <si>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</si>
  <si>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</si>
  <si>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</si>
  <si>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</si>
  <si>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</si>
  <si>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</si>
  <si>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</si>
  <si>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</si>
  <si>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</si>
  <si>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</si>
  <si>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</si>
  <si>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</si>
  <si>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</si>
  <si>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</si>
  <si>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</si>
  <si>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</si>
  <si>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</si>
  <si>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</si>
  <si>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</si>
  <si>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</si>
  <si>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</si>
  <si>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</si>
  <si>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群馬県板倉町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</si>
  <si>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</si>
  <si>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</si>
  <si>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</si>
  <si>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</si>
  <si>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</si>
  <si>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</si>
  <si>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</si>
  <si>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</si>
  <si>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</si>
  <si>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</si>
  <si>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</si>
  <si>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</si>
  <si>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</si>
  <si>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</si>
  <si>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</si>
  <si>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</si>
  <si>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</si>
  <si>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</si>
  <si>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</si>
  <si>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</si>
  <si>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</si>
  <si>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</si>
  <si>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</si>
  <si>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</si>
  <si>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</si>
  <si>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</si>
  <si>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</si>
  <si>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</si>
  <si>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</si>
  <si>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</si>
  <si>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</si>
  <si>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</si>
  <si>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</si>
  <si>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</si>
  <si>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</si>
  <si>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</si>
  <si>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</si>
  <si>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</si>
  <si>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</si>
  <si>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</si>
  <si>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</si>
  <si>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</si>
  <si>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</si>
  <si>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</si>
  <si>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</si>
  <si>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</si>
  <si>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</si>
  <si>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</si>
  <si>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</si>
  <si>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</si>
  <si>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</si>
  <si>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</si>
  <si>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</si>
  <si>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</si>
  <si>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</si>
  <si>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</si>
  <si>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</si>
  <si>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</si>
  <si>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</si>
  <si>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</si>
  <si>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</si>
  <si>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</si>
  <si>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</si>
  <si>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</si>
  <si>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</si>
  <si>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</si>
  <si>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</si>
  <si>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</si>
  <si>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</si>
  <si>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</si>
  <si>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</si>
  <si>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</si>
  <si>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</si>
  <si>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</si>
  <si>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</si>
  <si>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</si>
  <si>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</si>
  <si>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</si>
  <si>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</si>
  <si>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</si>
  <si>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</si>
  <si>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</si>
  <si>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</si>
  <si>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</si>
  <si>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</si>
  <si>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</si>
  <si>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</si>
  <si>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</si>
  <si>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</si>
  <si>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</si>
  <si>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</si>
  <si>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</si>
  <si>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</si>
  <si>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</si>
  <si>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</si>
  <si>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</si>
  <si>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</si>
  <si>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</si>
  <si>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</si>
  <si>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</si>
  <si>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</si>
  <si>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</si>
  <si>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</si>
  <si>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</si>
  <si>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</si>
  <si>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</si>
  <si>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</si>
  <si>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</si>
  <si>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</si>
  <si>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</si>
  <si>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</si>
  <si>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</si>
  <si>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</si>
  <si>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</si>
  <si>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</si>
  <si>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</si>
  <si>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</si>
  <si>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</si>
  <si>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</si>
  <si>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</si>
  <si>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</si>
  <si>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</si>
  <si>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</si>
  <si>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</si>
  <si>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</si>
  <si>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</si>
  <si>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</si>
  <si>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</si>
  <si>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</si>
  <si>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</si>
  <si>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</si>
  <si>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</si>
  <si>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</si>
  <si>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</si>
  <si>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</si>
  <si>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</si>
  <si>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</si>
  <si>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</si>
  <si>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</si>
  <si>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</si>
  <si>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</si>
  <si>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</si>
  <si>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</si>
  <si>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</si>
  <si>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</si>
  <si>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</si>
  <si>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</si>
  <si>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</si>
  <si>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</si>
  <si>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</si>
  <si>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</si>
  <si>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</si>
  <si>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</si>
  <si>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群馬県板倉町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</si>
  <si>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</si>
  <si>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</si>
  <si>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</si>
  <si>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</si>
  <si>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</si>
  <si>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</si>
  <si>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</si>
  <si>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</si>
  <si>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</si>
  <si>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</si>
  <si>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</si>
  <si>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</si>
  <si>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</si>
  <si>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</si>
  <si>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</si>
  <si>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</si>
  <si>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</si>
  <si>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</si>
  <si>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</si>
  <si>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</si>
  <si>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</si>
  <si>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</si>
  <si>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</si>
  <si>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</si>
  <si>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</si>
  <si>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</si>
  <si>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</si>
  <si>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</si>
  <si>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</si>
  <si>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</si>
  <si>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</si>
  <si>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</si>
  <si>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</si>
  <si>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</si>
  <si>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</si>
  <si>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</si>
  <si>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</si>
  <si>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</si>
  <si>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</si>
  <si>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</si>
  <si>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</si>
  <si>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</si>
  <si>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</si>
  <si>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</si>
  <si>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</si>
  <si>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</si>
  <si>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</si>
  <si>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</si>
  <si>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</si>
  <si>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</si>
  <si>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</si>
  <si>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</si>
  <si>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</si>
  <si>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</si>
  <si>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</si>
  <si>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</si>
  <si>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</si>
  <si>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</si>
  <si>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</si>
  <si>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</si>
  <si>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</si>
  <si>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</si>
  <si>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</si>
  <si>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</si>
  <si>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</si>
  <si>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</si>
  <si>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</si>
  <si>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</si>
  <si>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</si>
  <si>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</si>
  <si>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</si>
  <si>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</si>
  <si>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</si>
  <si>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</si>
  <si>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</si>
  <si>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</si>
  <si>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</si>
  <si>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</si>
  <si>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</si>
  <si>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</si>
  <si>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</si>
  <si>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</si>
  <si>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</si>
  <si>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</si>
  <si>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</si>
  <si>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</si>
  <si>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</si>
  <si>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</si>
  <si>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</si>
  <si>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</si>
  <si>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</si>
  <si>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</si>
  <si>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</si>
  <si>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</si>
  <si>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</si>
  <si>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</si>
  <si>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</si>
  <si>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</si>
  <si>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</si>
  <si>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</si>
  <si>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</si>
  <si>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</si>
  <si>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</si>
  <si>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</si>
  <si>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</si>
  <si>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</si>
  <si>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</si>
  <si>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</si>
  <si>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</si>
  <si>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</si>
  <si>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</si>
  <si>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</si>
  <si>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</si>
  <si>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</si>
  <si>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</si>
  <si>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</si>
  <si>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</si>
  <si>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</si>
  <si>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</si>
  <si>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</si>
  <si>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</si>
  <si>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</si>
  <si>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</si>
  <si>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</si>
  <si>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</si>
  <si>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</si>
  <si>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</si>
  <si>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</si>
  <si>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</si>
  <si>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</si>
  <si>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</si>
  <si>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</si>
  <si>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</si>
  <si>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</si>
  <si>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</si>
  <si>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</si>
  <si>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</si>
  <si>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</si>
  <si>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</si>
  <si>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</si>
  <si>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</si>
  <si>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</si>
  <si>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</si>
  <si>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</si>
  <si>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</si>
  <si>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</si>
  <si>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</si>
  <si>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</si>
  <si>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</si>
  <si>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</si>
  <si>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</si>
  <si>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</si>
  <si>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</si>
  <si>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</si>
  <si>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</si>
  <si>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</si>
  <si>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</si>
  <si>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</si>
  <si>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</si>
  <si>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</si>
  <si>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</si>
  <si>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</si>
  <si>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</si>
  <si>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</si>
  <si>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</si>
  <si>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</si>
  <si>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</si>
  <si>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</si>
  <si>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</si>
  <si>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</si>
  <si>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</si>
  <si>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</si>
  <si>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</si>
  <si>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</si>
  <si>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</si>
  <si>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</si>
  <si>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</si>
  <si>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</si>
  <si>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</si>
  <si>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</si>
  <si>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</si>
  <si>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</si>
  <si>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</si>
  <si>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</si>
  <si>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</si>
  <si>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</si>
  <si>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</si>
  <si>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</si>
  <si>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</si>
  <si>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</si>
  <si>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</si>
  <si>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</si>
  <si>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</si>
  <si>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</si>
  <si>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</si>
  <si>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</si>
  <si>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</si>
  <si>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</si>
  <si>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</si>
  <si>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国民健康保険特別会計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</si>
  <si>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</si>
  <si>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</si>
  <si>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</si>
  <si>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</si>
  <si>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</si>
  <si>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</si>
  <si>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</si>
  <si>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</si>
  <si>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</si>
  <si>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</si>
  <si>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館林地区消防組合</t>
    <rPh sb="0" eb="2">
      <t>タテバヤシ</t>
    </rPh>
    <rPh sb="2" eb="4">
      <t>チク</t>
    </rPh>
    <rPh sb="4" eb="6">
      <t>ショウボウ</t>
    </rPh>
    <rPh sb="6" eb="8">
      <t>クミアイ</t>
    </rPh>
    <phoneticPr fontId="5"/>
  </si>
  <si>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5"/>
  </si>
  <si>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5"/>
  </si>
  <si>
    <t>館林衛生施設組合</t>
    <rPh sb="0" eb="2">
      <t>タテバヤシ</t>
    </rPh>
    <rPh sb="2" eb="4">
      <t>エイセイ</t>
    </rPh>
    <rPh sb="4" eb="6">
      <t>シセツ</t>
    </rPh>
    <rPh sb="6" eb="8">
      <t>クミアイ</t>
    </rPh>
    <phoneticPr fontId="5"/>
  </si>
  <si>
    <t>群馬県市町村会館管理組合</t>
    <rPh sb="0" eb="3">
      <t>グンマケン</t>
    </rPh>
    <rPh sb="3" eb="6">
      <t>シチョウソン</t>
    </rPh>
    <rPh sb="6" eb="8">
      <t>カイカン</t>
    </rPh>
    <rPh sb="8" eb="10">
      <t>カンリ</t>
    </rPh>
    <rPh sb="10" eb="12">
      <t>クミアイ</t>
    </rPh>
    <phoneticPr fontId="5"/>
  </si>
  <si>
    <t>群馬県市町村総合事務組合</t>
    <rPh sb="0" eb="3">
      <t>グンマケン</t>
    </rPh>
    <rPh sb="3" eb="6">
      <t>シチョウソン</t>
    </rPh>
    <rPh sb="6" eb="8">
      <t>ソウゴウ</t>
    </rPh>
    <rPh sb="8" eb="10">
      <t>ジム</t>
    </rPh>
    <rPh sb="10" eb="12">
      <t>クミアイ</t>
    </rPh>
    <phoneticPr fontId="5"/>
  </si>
  <si>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5"/>
  </si>
  <si>
    <t>群馬県後期高齢者医療広域連合（事業会計）</t>
    <rPh sb="0" eb="3">
      <t>グンマケン</t>
    </rPh>
    <rPh sb="3" eb="5">
      <t>コウキ</t>
    </rPh>
    <rPh sb="5" eb="7">
      <t>コウレイ</t>
    </rPh>
    <rPh sb="7" eb="8">
      <t>シャ</t>
    </rPh>
    <rPh sb="8" eb="10">
      <t>イリョウ</t>
    </rPh>
    <rPh sb="10" eb="12">
      <t>コウイキ</t>
    </rPh>
    <rPh sb="12" eb="14">
      <t>レンゴウ</t>
    </rPh>
    <rPh sb="15" eb="17">
      <t>ジギョウ</t>
    </rPh>
    <rPh sb="17" eb="19">
      <t>カイケイ</t>
    </rPh>
    <phoneticPr fontId="5"/>
  </si>
  <si>
    <t>群馬東部水道企業団</t>
    <rPh sb="0" eb="2">
      <t>グンマ</t>
    </rPh>
    <rPh sb="2" eb="4">
      <t>トウブ</t>
    </rPh>
    <rPh sb="4" eb="6">
      <t>スイドウ</t>
    </rPh>
    <rPh sb="6" eb="9">
      <t>キギョウダン</t>
    </rPh>
    <phoneticPr fontId="5"/>
  </si>
  <si>
    <t>板倉町土地開発公社</t>
    <rPh sb="0" eb="3">
      <t>イタクラマチ</t>
    </rPh>
    <rPh sb="3" eb="5">
      <t>トチ</t>
    </rPh>
    <rPh sb="5" eb="7">
      <t>カイハツ</t>
    </rPh>
    <rPh sb="7" eb="9">
      <t>コウシャ</t>
    </rPh>
    <phoneticPr fontId="5"/>
  </si>
  <si>
    <t>渡良瀬遊水池アクリメーション振興財団</t>
    <rPh sb="0" eb="3">
      <t>ワタラセ</t>
    </rPh>
    <rPh sb="3" eb="6">
      <t>ユウスイチ</t>
    </rPh>
    <rPh sb="14" eb="16">
      <t>シンコウ</t>
    </rPh>
    <rPh sb="16" eb="18">
      <t>ザイダン</t>
    </rPh>
    <phoneticPr fontId="5"/>
  </si>
  <si>
    <t>○</t>
    <phoneticPr fontId="2"/>
  </si>
  <si>
    <t>-</t>
    <phoneticPr fontId="2"/>
  </si>
  <si>
    <t>公共施設等整備維持基金</t>
    <rPh sb="0" eb="2">
      <t>コウキョウ</t>
    </rPh>
    <rPh sb="2" eb="4">
      <t>シセツ</t>
    </rPh>
    <rPh sb="4" eb="5">
      <t>トウ</t>
    </rPh>
    <rPh sb="5" eb="7">
      <t>セイビ</t>
    </rPh>
    <rPh sb="7" eb="9">
      <t>イジ</t>
    </rPh>
    <rPh sb="9" eb="11">
      <t>キキン</t>
    </rPh>
    <phoneticPr fontId="5"/>
  </si>
  <si>
    <t>罹災救助基金</t>
    <rPh sb="0" eb="2">
      <t>リサイ</t>
    </rPh>
    <rPh sb="2" eb="4">
      <t>キュウジョ</t>
    </rPh>
    <rPh sb="4" eb="6">
      <t>キキン</t>
    </rPh>
    <phoneticPr fontId="5"/>
  </si>
  <si>
    <t>福祉基金</t>
    <rPh sb="0" eb="2">
      <t>フクシ</t>
    </rPh>
    <rPh sb="2" eb="4">
      <t>キキン</t>
    </rPh>
    <phoneticPr fontId="5"/>
  </si>
  <si>
    <t>土地開発基金</t>
    <rPh sb="0" eb="2">
      <t>トチ</t>
    </rPh>
    <rPh sb="2" eb="4">
      <t>カイハツ</t>
    </rPh>
    <rPh sb="4" eb="6">
      <t>キキン</t>
    </rPh>
    <phoneticPr fontId="5"/>
  </si>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</sst>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120302</c:v>
                </c:pt>
              </c:numCache>
            </c:numRef>
          </c:val>
          <c:smooth val="0"/>
          <c:extLst>
            <c:ext xmlns:c16="http://schemas.microsoft.com/office/drawing/2014/chart" uri="{C3380CC4-5D6E-409C-BE32-E72D297353CC}">
              <c16:uniqueId val="{00000000-F0A9-40F8-B889-E85CE5DF42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80237</c:v>
                </c:pt>
                <c:pt idx="1">
                  <c:v>48420</c:v>
                </c:pt>
                <c:pt idx="2">
                  <c:v>103027</c:v>
                </c:pt>
                <c:pt idx="3">
                  <c:v>22074</c:v>
                </c:pt>
                <c:pt idx="4">
                  <c:v>20981</c:v>
                </c:pt>
              </c:numCache>
            </c:numRef>
          </c:val>
          <c:smooth val="0"/>
          <c:extLst>
            <c:ext xmlns:c16="http://schemas.microsoft.com/office/drawing/2014/chart" uri="{C3380CC4-5D6E-409C-BE32-E72D297353CC}">
              <c16:uniqueId val="{00000001-F0A9-40F8-B889-E85CE5DF42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15.03</c:v>
                </c:pt>
                <c:pt idx="1">
                  <c:v>18.34</c:v>
                </c:pt>
                <c:pt idx="2">
                  <c:v>15.34</c:v>
                </c:pt>
                <c:pt idx="3">
                  <c:v>15.24</c:v>
                </c:pt>
                <c:pt idx="4">
                  <c:v>17.420000000000002</c:v>
                </c:pt>
              </c:numCache>
            </c:numRef>
          </c:val>
          <c:extLst>
            <c:ext xmlns:c16="http://schemas.microsoft.com/office/drawing/2014/chart" uri="{C3380CC4-5D6E-409C-BE32-E72D297353CC}">
              <c16:uniqueId val="{00000000-B703-484E-8049-81AE6F9FCC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52.97</c:v>
                </c:pt>
                <c:pt idx="1">
                  <c:v>54.41</c:v>
                </c:pt>
                <c:pt idx="2">
                  <c:v>58.12</c:v>
                </c:pt>
                <c:pt idx="3">
                  <c:v>60.54</c:v>
                </c:pt>
                <c:pt idx="4">
                  <c:v>58.64</c:v>
                </c:pt>
              </c:numCache>
            </c:numRef>
          </c:val>
          <c:extLst>
            <c:ext xmlns:c16="http://schemas.microsoft.com/office/drawing/2014/chart" uri="{C3380CC4-5D6E-409C-BE32-E72D297353CC}">
              <c16:uniqueId val="{00000001-B703-484E-8049-81AE6F9FCC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1.69</c:v>
                </c:pt>
                <c:pt idx="1">
                  <c:v>4.28</c:v>
                </c:pt>
                <c:pt idx="2">
                  <c:v>0.6</c:v>
                </c:pt>
                <c:pt idx="3">
                  <c:v>2.37</c:v>
                </c:pt>
                <c:pt idx="4">
                  <c:v>4.6100000000000003</c:v>
                </c:pt>
              </c:numCache>
            </c:numRef>
          </c:val>
          <c:smooth val="0"/>
          <c:extLst>
            <c:ext xmlns:c16="http://schemas.microsoft.com/office/drawing/2014/chart" uri="{C3380CC4-5D6E-409C-BE32-E72D297353CC}">
              <c16:uniqueId val="{00000002-B703-484E-8049-81AE6F9FCC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4F-41F4-B767-99269ED597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4F-41F4-B767-99269ED597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4F-41F4-B767-99269ED597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4F-41F4-B767-99269ED5977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B4F-41F4-B767-99269ED597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0.03</c:v>
                </c:pt>
                <c:pt idx="4">
                  <c:v>#N/A</c:v>
                </c:pt>
                <c:pt idx="5">
                  <c:v>0.1</c:v>
                </c:pt>
                <c:pt idx="6">
                  <c:v>#N/A</c:v>
                </c:pt>
                <c:pt idx="7">
                  <c:v>0.03</c:v>
                </c:pt>
                <c:pt idx="8">
                  <c:v>#N/A</c:v>
                </c:pt>
                <c:pt idx="9">
                  <c:v>0.04</c:v>
                </c:pt>
              </c:numCache>
            </c:numRef>
          </c:val>
          <c:extLst>
            <c:ext xmlns:c16="http://schemas.microsoft.com/office/drawing/2014/chart" uri="{C3380CC4-5D6E-409C-BE32-E72D297353CC}">
              <c16:uniqueId val="{00000005-7B4F-41F4-B767-99269ED5977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c:v>
                </c:pt>
                <c:pt idx="2">
                  <c:v>#N/A</c:v>
                </c:pt>
                <c:pt idx="3">
                  <c:v>0.33</c:v>
                </c:pt>
                <c:pt idx="4">
                  <c:v>#N/A</c:v>
                </c:pt>
                <c:pt idx="5">
                  <c:v>0.56999999999999995</c:v>
                </c:pt>
                <c:pt idx="6">
                  <c:v>#N/A</c:v>
                </c:pt>
                <c:pt idx="7">
                  <c:v>0.68</c:v>
                </c:pt>
                <c:pt idx="8">
                  <c:v>#N/A</c:v>
                </c:pt>
                <c:pt idx="9">
                  <c:v>0.56999999999999995</c:v>
                </c:pt>
              </c:numCache>
            </c:numRef>
          </c:val>
          <c:extLst>
            <c:ext xmlns:c16="http://schemas.microsoft.com/office/drawing/2014/chart" uri="{C3380CC4-5D6E-409C-BE32-E72D297353CC}">
              <c16:uniqueId val="{00000006-7B4F-41F4-B767-99269ED5977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c:v>
                </c:pt>
                <c:pt idx="2">
                  <c:v>#N/A</c:v>
                </c:pt>
                <c:pt idx="3">
                  <c:v>2.78</c:v>
                </c:pt>
                <c:pt idx="4">
                  <c:v>#N/A</c:v>
                </c:pt>
                <c:pt idx="5">
                  <c:v>1.43</c:v>
                </c:pt>
                <c:pt idx="6">
                  <c:v>#N/A</c:v>
                </c:pt>
                <c:pt idx="7">
                  <c:v>0.4</c:v>
                </c:pt>
                <c:pt idx="8">
                  <c:v>#N/A</c:v>
                </c:pt>
                <c:pt idx="9">
                  <c:v>0.93</c:v>
                </c:pt>
              </c:numCache>
            </c:numRef>
          </c:val>
          <c:extLst>
            <c:ext xmlns:c16="http://schemas.microsoft.com/office/drawing/2014/chart" uri="{C3380CC4-5D6E-409C-BE32-E72D297353CC}">
              <c16:uniqueId val="{00000007-7B4F-41F4-B767-99269ED5977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0.96</c:v>
                </c:pt>
                <c:pt idx="2">
                  <c:v>#N/A</c:v>
                </c:pt>
                <c:pt idx="3">
                  <c:v>0.79</c:v>
                </c:pt>
                <c:pt idx="4">
                  <c:v>#N/A</c:v>
                </c:pt>
                <c:pt idx="5">
                  <c:v>1.17</c:v>
                </c:pt>
                <c:pt idx="6">
                  <c:v>#N/A</c:v>
                </c:pt>
                <c:pt idx="7">
                  <c:v>1.66</c:v>
                </c:pt>
                <c:pt idx="8">
                  <c:v>#N/A</c:v>
                </c:pt>
                <c:pt idx="9">
                  <c:v>1.1100000000000001</c:v>
                </c:pt>
              </c:numCache>
            </c:numRef>
          </c:val>
          <c:extLst>
            <c:ext xmlns:c16="http://schemas.microsoft.com/office/drawing/2014/chart" uri="{C3380CC4-5D6E-409C-BE32-E72D297353CC}">
              <c16:uniqueId val="{00000008-7B4F-41F4-B767-99269ED597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15.02</c:v>
                </c:pt>
                <c:pt idx="2">
                  <c:v>#N/A</c:v>
                </c:pt>
                <c:pt idx="3">
                  <c:v>18.329999999999998</c:v>
                </c:pt>
                <c:pt idx="4">
                  <c:v>#N/A</c:v>
                </c:pt>
                <c:pt idx="5">
                  <c:v>15.34</c:v>
                </c:pt>
                <c:pt idx="6">
                  <c:v>#N/A</c:v>
                </c:pt>
                <c:pt idx="7">
                  <c:v>15.23</c:v>
                </c:pt>
                <c:pt idx="8">
                  <c:v>#N/A</c:v>
                </c:pt>
                <c:pt idx="9">
                  <c:v>17.41</c:v>
                </c:pt>
              </c:numCache>
            </c:numRef>
          </c:val>
          <c:extLst>
            <c:ext xmlns:c16="http://schemas.microsoft.com/office/drawing/2014/chart" uri="{C3380CC4-5D6E-409C-BE32-E72D297353CC}">
              <c16:uniqueId val="{00000009-7B4F-41F4-B767-99269ED597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370</c:v>
                </c:pt>
                <c:pt idx="5">
                  <c:v>367</c:v>
                </c:pt>
                <c:pt idx="8">
                  <c:v>362</c:v>
                </c:pt>
                <c:pt idx="11">
                  <c:v>356</c:v>
                </c:pt>
                <c:pt idx="14">
                  <c:v>373</c:v>
                </c:pt>
              </c:numCache>
            </c:numRef>
          </c:val>
          <c:extLst>
            <c:ext xmlns:c16="http://schemas.microsoft.com/office/drawing/2014/chart" uri="{C3380CC4-5D6E-409C-BE32-E72D297353CC}">
              <c16:uniqueId val="{00000000-A95A-4D60-B73A-F5E8B8C730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5A-4D60-B73A-F5E8B8C730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5</c:v>
                </c:pt>
                <c:pt idx="9">
                  <c:v>0</c:v>
                </c:pt>
                <c:pt idx="12">
                  <c:v>0</c:v>
                </c:pt>
              </c:numCache>
            </c:numRef>
          </c:val>
          <c:extLst>
            <c:ext xmlns:c16="http://schemas.microsoft.com/office/drawing/2014/chart" uri="{C3380CC4-5D6E-409C-BE32-E72D297353CC}">
              <c16:uniqueId val="{00000002-A95A-4D60-B73A-F5E8B8C730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55</c:v>
                </c:pt>
                <c:pt idx="3">
                  <c:v>56</c:v>
                </c:pt>
                <c:pt idx="6">
                  <c:v>57</c:v>
                </c:pt>
                <c:pt idx="9">
                  <c:v>60</c:v>
                </c:pt>
                <c:pt idx="12">
                  <c:v>103</c:v>
                </c:pt>
              </c:numCache>
            </c:numRef>
          </c:val>
          <c:extLst>
            <c:ext xmlns:c16="http://schemas.microsoft.com/office/drawing/2014/chart" uri="{C3380CC4-5D6E-409C-BE32-E72D297353CC}">
              <c16:uniqueId val="{00000003-A95A-4D60-B73A-F5E8B8C730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c:v>
                </c:pt>
                <c:pt idx="3">
                  <c:v>98</c:v>
                </c:pt>
                <c:pt idx="6">
                  <c:v>98</c:v>
                </c:pt>
                <c:pt idx="9">
                  <c:v>98</c:v>
                </c:pt>
                <c:pt idx="12">
                  <c:v>95</c:v>
                </c:pt>
              </c:numCache>
            </c:numRef>
          </c:val>
          <c:extLst>
            <c:ext xmlns:c16="http://schemas.microsoft.com/office/drawing/2014/chart" uri="{C3380CC4-5D6E-409C-BE32-E72D297353CC}">
              <c16:uniqueId val="{00000004-A95A-4D60-B73A-F5E8B8C730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5A-4D60-B73A-F5E8B8C730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5A-4D60-B73A-F5E8B8C730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318</c:v>
                </c:pt>
                <c:pt idx="3">
                  <c:v>328</c:v>
                </c:pt>
                <c:pt idx="6">
                  <c:v>355</c:v>
                </c:pt>
                <c:pt idx="9">
                  <c:v>387</c:v>
                </c:pt>
                <c:pt idx="12">
                  <c:v>428</c:v>
                </c:pt>
              </c:numCache>
            </c:numRef>
          </c:val>
          <c:extLst>
            <c:ext xmlns:c16="http://schemas.microsoft.com/office/drawing/2014/chart" uri="{C3380CC4-5D6E-409C-BE32-E72D297353CC}">
              <c16:uniqueId val="{00000007-A95A-4D60-B73A-F5E8B8C730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106</c:v>
                </c:pt>
                <c:pt idx="2">
                  <c:v>#N/A</c:v>
                </c:pt>
                <c:pt idx="3">
                  <c:v>#N/A</c:v>
                </c:pt>
                <c:pt idx="4">
                  <c:v>120</c:v>
                </c:pt>
                <c:pt idx="5">
                  <c:v>#N/A</c:v>
                </c:pt>
                <c:pt idx="6">
                  <c:v>#N/A</c:v>
                </c:pt>
                <c:pt idx="7">
                  <c:v>153</c:v>
                </c:pt>
                <c:pt idx="8">
                  <c:v>#N/A</c:v>
                </c:pt>
                <c:pt idx="9">
                  <c:v>#N/A</c:v>
                </c:pt>
                <c:pt idx="10">
                  <c:v>189</c:v>
                </c:pt>
                <c:pt idx="11">
                  <c:v>#N/A</c:v>
                </c:pt>
                <c:pt idx="12">
                  <c:v>#N/A</c:v>
                </c:pt>
                <c:pt idx="13">
                  <c:v>253</c:v>
                </c:pt>
                <c:pt idx="14">
                  <c:v>#N/A</c:v>
                </c:pt>
              </c:numCache>
            </c:numRef>
          </c:val>
          <c:smooth val="0"/>
          <c:extLst>
            <c:ext xmlns:c16="http://schemas.microsoft.com/office/drawing/2014/chart" uri="{C3380CC4-5D6E-409C-BE32-E72D297353CC}">
              <c16:uniqueId val="{00000008-A95A-4D60-B73A-F5E8B8C730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4486</c:v>
                </c:pt>
                <c:pt idx="5">
                  <c:v>4519</c:v>
                </c:pt>
                <c:pt idx="8">
                  <c:v>4655</c:v>
                </c:pt>
                <c:pt idx="11">
                  <c:v>4589</c:v>
                </c:pt>
                <c:pt idx="14">
                  <c:v>4475</c:v>
                </c:pt>
              </c:numCache>
            </c:numRef>
          </c:val>
          <c:extLst>
            <c:ext xmlns:c16="http://schemas.microsoft.com/office/drawing/2014/chart" uri="{C3380CC4-5D6E-409C-BE32-E72D297353CC}">
              <c16:uniqueId val="{00000000-78AB-4B66-90FD-DE09B3519D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AB-4B66-90FD-DE09B3519D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3323</c:v>
                </c:pt>
                <c:pt idx="5">
                  <c:v>3042</c:v>
                </c:pt>
                <c:pt idx="8">
                  <c:v>2964</c:v>
                </c:pt>
                <c:pt idx="11">
                  <c:v>3065</c:v>
                </c:pt>
                <c:pt idx="14">
                  <c:v>3121</c:v>
                </c:pt>
              </c:numCache>
            </c:numRef>
          </c:val>
          <c:extLst>
            <c:ext xmlns:c16="http://schemas.microsoft.com/office/drawing/2014/chart" uri="{C3380CC4-5D6E-409C-BE32-E72D297353CC}">
              <c16:uniqueId val="{00000002-78AB-4B66-90FD-DE09B3519D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AB-4B66-90FD-DE09B3519D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AB-4B66-90FD-DE09B3519D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8</c:v>
                </c:pt>
                <c:pt idx="6">
                  <c:v>8</c:v>
                </c:pt>
                <c:pt idx="9">
                  <c:v>8</c:v>
                </c:pt>
                <c:pt idx="12">
                  <c:v>7</c:v>
                </c:pt>
              </c:numCache>
            </c:numRef>
          </c:val>
          <c:extLst>
            <c:ext xmlns:c16="http://schemas.microsoft.com/office/drawing/2014/chart" uri="{C3380CC4-5D6E-409C-BE32-E72D297353CC}">
              <c16:uniqueId val="{00000005-78AB-4B66-90FD-DE09B3519D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1273</c:v>
                </c:pt>
                <c:pt idx="3">
                  <c:v>1227</c:v>
                </c:pt>
                <c:pt idx="6">
                  <c:v>1154</c:v>
                </c:pt>
                <c:pt idx="9">
                  <c:v>1126</c:v>
                </c:pt>
                <c:pt idx="12">
                  <c:v>1117</c:v>
                </c:pt>
              </c:numCache>
            </c:numRef>
          </c:val>
          <c:extLst>
            <c:ext xmlns:c16="http://schemas.microsoft.com/office/drawing/2014/chart" uri="{C3380CC4-5D6E-409C-BE32-E72D297353CC}">
              <c16:uniqueId val="{00000006-78AB-4B66-90FD-DE09B3519D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1200</c:v>
                </c:pt>
                <c:pt idx="3">
                  <c:v>1339</c:v>
                </c:pt>
                <c:pt idx="6">
                  <c:v>1309</c:v>
                </c:pt>
                <c:pt idx="9">
                  <c:v>1385</c:v>
                </c:pt>
                <c:pt idx="12">
                  <c:v>1300</c:v>
                </c:pt>
              </c:numCache>
            </c:numRef>
          </c:val>
          <c:extLst>
            <c:ext xmlns:c16="http://schemas.microsoft.com/office/drawing/2014/chart" uri="{C3380CC4-5D6E-409C-BE32-E72D297353CC}">
              <c16:uniqueId val="{00000007-78AB-4B66-90FD-DE09B3519D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855</c:v>
                </c:pt>
                <c:pt idx="3">
                  <c:v>777</c:v>
                </c:pt>
                <c:pt idx="6">
                  <c:v>698</c:v>
                </c:pt>
                <c:pt idx="9">
                  <c:v>617</c:v>
                </c:pt>
                <c:pt idx="12">
                  <c:v>534</c:v>
                </c:pt>
              </c:numCache>
            </c:numRef>
          </c:val>
          <c:extLst>
            <c:ext xmlns:c16="http://schemas.microsoft.com/office/drawing/2014/chart" uri="{C3380CC4-5D6E-409C-BE32-E72D297353CC}">
              <c16:uniqueId val="{00000008-78AB-4B66-90FD-DE09B3519D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6</c:v>
                </c:pt>
                <c:pt idx="6">
                  <c:v>1</c:v>
                </c:pt>
                <c:pt idx="9">
                  <c:v>1</c:v>
                </c:pt>
                <c:pt idx="12">
                  <c:v>1</c:v>
                </c:pt>
              </c:numCache>
            </c:numRef>
          </c:val>
          <c:extLst>
            <c:ext xmlns:c16="http://schemas.microsoft.com/office/drawing/2014/chart" uri="{C3380CC4-5D6E-409C-BE32-E72D297353CC}">
              <c16:uniqueId val="{00000009-78AB-4B66-90FD-DE09B3519D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3889</c:v>
                </c:pt>
                <c:pt idx="3">
                  <c:v>3919</c:v>
                </c:pt>
                <c:pt idx="6">
                  <c:v>4574</c:v>
                </c:pt>
                <c:pt idx="9">
                  <c:v>4468</c:v>
                </c:pt>
                <c:pt idx="12">
                  <c:v>4359</c:v>
                </c:pt>
              </c:numCache>
            </c:numRef>
          </c:val>
          <c:extLst>
            <c:ext xmlns:c16="http://schemas.microsoft.com/office/drawing/2014/chart" uri="{C3380CC4-5D6E-409C-BE32-E72D297353CC}">
              <c16:uniqueId val="{0000000A-78AB-4B66-90FD-DE09B3519D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126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AB-4B66-90FD-DE09B3519D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2226</c:v>
                </c:pt>
                <c:pt idx="1">
                  <c:v>2321</c:v>
                </c:pt>
                <c:pt idx="2">
                  <c:v>2384</c:v>
                </c:pt>
              </c:numCache>
            </c:numRef>
          </c:val>
          <c:extLst>
            <c:ext xmlns:c16="http://schemas.microsoft.com/office/drawing/2014/chart" uri="{C3380CC4-5D6E-409C-BE32-E72D297353CC}">
              <c16:uniqueId val="{00000000-7B97-453B-A592-FB08BAD3F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69</c:v>
                </c:pt>
                <c:pt idx="1">
                  <c:v>69</c:v>
                </c:pt>
                <c:pt idx="2">
                  <c:v>69</c:v>
                </c:pt>
              </c:numCache>
            </c:numRef>
          </c:val>
          <c:extLst>
            <c:ext xmlns:c16="http://schemas.microsoft.com/office/drawing/2014/chart" uri="{C3380CC4-5D6E-409C-BE32-E72D297353CC}">
              <c16:uniqueId val="{00000001-7B97-453B-A592-FB08BAD3F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364</c:v>
                </c:pt>
                <c:pt idx="1">
                  <c:v>321</c:v>
                </c:pt>
                <c:pt idx="2">
                  <c:v>322</c:v>
                </c:pt>
              </c:numCache>
            </c:numRef>
          </c:val>
          <c:extLst>
            <c:ext xmlns:c16="http://schemas.microsoft.com/office/drawing/2014/chart" uri="{C3380CC4-5D6E-409C-BE32-E72D297353CC}">
              <c16:uniqueId val="{00000002-7B97-453B-A592-FB08BAD3F8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元利償還金は起債の償還終了などにより徐々に減少してきていたが、役場新庁舎建設に伴い平成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年度から増加に転じた。また同事業の最終年度である平成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年度には交付税措置のない一般事業債を</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2,000</a:t>
          </a:r>
          <a:r>
            <a:rPr kumimoji="1" lang="ja-JP" altLang="en-US" sz="1100">
              <a:solidFill>
                <a:sysClr val="windowText" lastClr="000000"/>
              </a:solidFill>
              <a:latin typeface="ＭＳ ゴシック" pitchFamily="49" charset="-128"/>
              <a:ea typeface="ＭＳ ゴシック" pitchFamily="49" charset="-128"/>
            </a:rPr>
            <a:t>万円借り入れている。</a:t>
          </a:r>
        </a:p>
        <a:p>
          <a:r>
            <a:rPr kumimoji="1" lang="ja-JP" altLang="en-US" sz="1100">
              <a:solidFill>
                <a:sysClr val="windowText" lastClr="000000"/>
              </a:solidFill>
              <a:latin typeface="ＭＳ ゴシック" pitchFamily="49" charset="-128"/>
              <a:ea typeface="ＭＳ ゴシック" pitchFamily="49" charset="-128"/>
            </a:rPr>
            <a:t>　今後、公債費は、新庁舎建設にかかる元金償還開始に伴い減少見込みはあるものの、一部事務組合が借り入れた地方債の元金償還に伴う負担金の増加が見込まれる。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将来負担比率の分子について、平成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はプラスに転じたが、これは役場新庁舎建設に伴うもので、地方債現在高の増加および充当可能基金の減少により将来負担額が充当可能財源等を上回ったことによる。令和元年度以降は、役場新庁舎建設にかかる借り入れの元金償還開始等による充当可能基金積立の増加により、将来負担比率の分子はマイナス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群馬県板倉町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百万円積み立てが増加したことが要因である。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建設事業の終了により減少傾向は鈍くなると見込まれるが、税収減や災害などの不測の事態への対応に加え公共施設の老朽化対策等、今後の財政需要の増大にも適切に対応していけるように一定額を確保していくことを予定してい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・公共施設等整備維持基金：道路整備や施設整備等に関する基金。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・罹災救助基金：災害時の被災者保護と社会秩序の保全を図る目的の基金。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・福祉基金：高齢者の社会福祉並びに保健福祉費に関する基金。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・土地開発基金：公共用に供する土地等をあらかじめ取得することにより事業の円滑な執行を図る目的の基金。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・森林環境譲与税基金：森林利用促進等に関する基金。</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・基金残高は前年度と同程度である。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・今後、道路整備等により特定目的基金の減少が見込まれる。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年度は、税収の増等により積立が取崩しを上回ったことが要因である。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・今後、企業誘致等により法人関係税等の増収を図り、計画的に積み立てを行い、災害等不測事態への備えとしていく。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百万円となっており、前年度と同程度である。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今後、庁舎建設事業等に伴う償還に備えるため、計画的に積み立てを行っていく。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は近年微増減でほぼ横ばいに推移しており、当町においても同様に推移している。類似団体や全国平均との比較では、財政力は高いが、群馬県平均との比較では、平均的な財政力となっている。今後も財政力を高めるため、積極的な企業誘致活動を行い、法人関係の税収増加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90.8</a:t>
          </a:r>
          <a:r>
            <a:rPr kumimoji="1" lang="ja-JP" altLang="en-US" sz="1100">
              <a:latin typeface="ＭＳ Ｐゴシック" panose="020B0600070205080204" pitchFamily="50" charset="-128"/>
              <a:ea typeface="ＭＳ Ｐゴシック" panose="020B0600070205080204" pitchFamily="50" charset="-128"/>
            </a:rPr>
            <a:t>％であった。当町の数値は、類似団体平均と比べると、平成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同程度であり、全国平均、群馬県平均と比較しても良好な数値を示していた。令和元年度まで数値が悪化したが令和２年度は改善に転じた。今後も経常経費の抑制と経常一般財源の確保に努め、財政構造の弾力性の向上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120332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43260"/>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60007</xdr:rowOff>
    </xdr:from>
    <xdr:to>
      <xdr:col>19</xdr:col>
      <xdr:colOff>133350</xdr:colOff>
      <xdr:row>63</xdr:row>
      <xdr:rowOff>120332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6135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60007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070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126365</xdr:rowOff>
    </xdr:from>
    <xdr:to>
      <xdr:col>15</xdr:col>
      <xdr:colOff>133350</xdr:colOff>
      <xdr:row>63</xdr:row>
      <xdr:rowOff>56515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26353</xdr:rowOff>
    </xdr:from>
    <xdr:to>
      <xdr:col>11</xdr:col>
      <xdr:colOff>31750</xdr:colOff>
      <xdr:row>63</xdr:row>
      <xdr:rowOff>5715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5625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96203</xdr:rowOff>
    </xdr:from>
    <xdr:to>
      <xdr:col>11</xdr:col>
      <xdr:colOff>82550</xdr:colOff>
      <xdr:row>63</xdr:row>
      <xdr:rowOff>26353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9207</xdr:rowOff>
    </xdr:from>
    <xdr:to>
      <xdr:col>15</xdr:col>
      <xdr:colOff>133350</xdr:colOff>
      <xdr:row>63</xdr:row>
      <xdr:rowOff>110807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41292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147003</xdr:rowOff>
    </xdr:from>
    <xdr:to>
      <xdr:col>7</xdr:col>
      <xdr:colOff>31750</xdr:colOff>
      <xdr:row>62</xdr:row>
      <xdr:rowOff>77153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87330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13,627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円増加した。直近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年間の各年度すべてにおいて類似団体平均を下回っているが、群馬県平均を上回っているので、適正な職員配置等による人件費の削減や物件費関係の経費削減に努める。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5886</xdr:rowOff>
    </xdr:from>
    <xdr:to>
      <xdr:col>23</xdr:col>
      <xdr:colOff>133350</xdr:colOff>
      <xdr:row>82</xdr:row>
      <xdr:rowOff>71651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4786"/>
          <a:ext cx="838200" cy="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128166</xdr:rowOff>
    </xdr:from>
    <xdr:to>
      <xdr:col>19</xdr:col>
      <xdr:colOff>133350</xdr:colOff>
      <xdr:row>82</xdr:row>
      <xdr:rowOff>5886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15616"/>
          <a:ext cx="889000" cy="4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8182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0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128166</xdr:rowOff>
    </xdr:from>
    <xdr:to>
      <xdr:col>15</xdr:col>
      <xdr:colOff>82550</xdr:colOff>
      <xdr:row>81</xdr:row>
      <xdr:rowOff>131731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15616"/>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6053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119608</xdr:rowOff>
    </xdr:from>
    <xdr:to>
      <xdr:col>11</xdr:col>
      <xdr:colOff>31750</xdr:colOff>
      <xdr:row>81</xdr:row>
      <xdr:rowOff>131731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07058"/>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117245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3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98539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20851</xdr:rowOff>
    </xdr:from>
    <xdr:to>
      <xdr:col>23</xdr:col>
      <xdr:colOff>184150</xdr:colOff>
      <xdr:row>82</xdr:row>
      <xdr:rowOff>122451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113578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126536</xdr:rowOff>
    </xdr:from>
    <xdr:to>
      <xdr:col>19</xdr:col>
      <xdr:colOff>184150</xdr:colOff>
      <xdr:row>82</xdr:row>
      <xdr:rowOff>56686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66863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77366</xdr:rowOff>
    </xdr:from>
    <xdr:to>
      <xdr:col>15</xdr:col>
      <xdr:colOff>133350</xdr:colOff>
      <xdr:row>82</xdr:row>
      <xdr:rowOff>7516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17693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3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80931</xdr:rowOff>
    </xdr:from>
    <xdr:to>
      <xdr:col>11</xdr:col>
      <xdr:colOff>82550</xdr:colOff>
      <xdr:row>82</xdr:row>
      <xdr:rowOff>11081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21258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3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68808</xdr:rowOff>
    </xdr:from>
    <xdr:to>
      <xdr:col>7</xdr:col>
      <xdr:colOff>31750</xdr:colOff>
      <xdr:row>81</xdr:row>
      <xdr:rowOff>170408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5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2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となった。今後、経験年数の長い職員の給与抑制等が進むことで指数の抑制につながると見込まれる。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58561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5379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58561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647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45155</xdr:rowOff>
    </xdr:from>
    <xdr:to>
      <xdr:col>73</xdr:col>
      <xdr:colOff>44450</xdr:colOff>
      <xdr:row>84</xdr:row>
      <xdr:rowOff>146755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7761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6050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125589</xdr:rowOff>
    </xdr:from>
    <xdr:to>
      <xdr:col>68</xdr:col>
      <xdr:colOff>203200</xdr:colOff>
      <xdr:row>85</xdr:row>
      <xdr:rowOff>55739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人となった。全国平均及び群馬県平均と比べると多いが、類似団体平均と比較すると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人少ない。普通会計の職員は平成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人であったが、集中改革プランの実行などにより職員の削減が進み、令和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人（特別職含む）となった。今後も職員配置等の見直しを継続して行い、適正な定員管理に努める。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150888</xdr:rowOff>
    </xdr:from>
    <xdr:to>
      <xdr:col>81</xdr:col>
      <xdr:colOff>44450</xdr:colOff>
      <xdr:row>59</xdr:row>
      <xdr:rowOff>155484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6643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150888</xdr:rowOff>
    </xdr:from>
    <xdr:to>
      <xdr:col>77</xdr:col>
      <xdr:colOff>44450</xdr:colOff>
      <xdr:row>59</xdr:row>
      <xdr:rowOff>155484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26643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24916</xdr:rowOff>
    </xdr:from>
    <xdr:to>
      <xdr:col>77</xdr:col>
      <xdr:colOff>95250</xdr:colOff>
      <xdr:row>61</xdr:row>
      <xdr:rowOff>126516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111293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134801</xdr:rowOff>
    </xdr:from>
    <xdr:to>
      <xdr:col>72</xdr:col>
      <xdr:colOff>203200</xdr:colOff>
      <xdr:row>59</xdr:row>
      <xdr:rowOff>155484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503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130205</xdr:rowOff>
    </xdr:from>
    <xdr:to>
      <xdr:col>68</xdr:col>
      <xdr:colOff>152400</xdr:colOff>
      <xdr:row>59</xdr:row>
      <xdr:rowOff>134801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4575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120529</xdr:rowOff>
    </xdr:from>
    <xdr:to>
      <xdr:col>68</xdr:col>
      <xdr:colOff>203200</xdr:colOff>
      <xdr:row>61</xdr:row>
      <xdr:rowOff>50679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35456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104684</xdr:rowOff>
    </xdr:from>
    <xdr:to>
      <xdr:col>81</xdr:col>
      <xdr:colOff>95250</xdr:colOff>
      <xdr:row>60</xdr:row>
      <xdr:rowOff>34834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121211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100088</xdr:rowOff>
    </xdr:from>
    <xdr:to>
      <xdr:col>77</xdr:col>
      <xdr:colOff>95250</xdr:colOff>
      <xdr:row>60</xdr:row>
      <xdr:rowOff>30238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40415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8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104684</xdr:rowOff>
    </xdr:from>
    <xdr:to>
      <xdr:col>73</xdr:col>
      <xdr:colOff>44450</xdr:colOff>
      <xdr:row>60</xdr:row>
      <xdr:rowOff>34834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45011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84001</xdr:rowOff>
    </xdr:from>
    <xdr:to>
      <xdr:col>68</xdr:col>
      <xdr:colOff>203200</xdr:colOff>
      <xdr:row>60</xdr:row>
      <xdr:rowOff>14151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24328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79405</xdr:rowOff>
    </xdr:from>
    <xdr:to>
      <xdr:col>64</xdr:col>
      <xdr:colOff>152400</xdr:colOff>
      <xdr:row>60</xdr:row>
      <xdr:rowOff>9555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19732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実質公債費比率は徐々に減少してきていたが、令和元年度には役場新庁舎建設にかかる公債費の増等により</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％、令和２年度は一部事務組合の借入増により</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値は、類似団体平均、全国平均、群馬県平均のすべてを下回っている。公立館林厚生病院の耐震建替えや広域ごみ処理施設の建設に伴って一部事務組合が借り入れた地方債の元金償還に伴う負担金の増加も見込まれることから、適正な起債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39</xdr:row>
      <xdr:rowOff>68641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628795"/>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113695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5368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33262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171148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483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年度は将来負担額に充当可能な財源等が将来負担額を下回ったため</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％であったが、令和２年度は令和元年度に引き続き算出なしである。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令和２年度について、将来負担の大部分を占める地方債残高のうち約</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％が基準財政需要額に</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算入される臨時財政対策債である。これは、今後の起債に対し余力があることを意味しているが、今後、老朽化した施設の更新、統廃合、長寿命化等によっては、地方債残高の増加及び基金残高の減少に伴い将来負担比率が上昇することも見込まれるため、適正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19660</xdr:rowOff>
    </xdr:from>
    <xdr:to>
      <xdr:col>73</xdr:col>
      <xdr:colOff>44450</xdr:colOff>
      <xdr:row>15</xdr:row>
      <xdr:rowOff>121260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106037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6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19660</xdr:rowOff>
    </xdr:from>
    <xdr:to>
      <xdr:col>68</xdr:col>
      <xdr:colOff>203200</xdr:colOff>
      <xdr:row>15</xdr:row>
      <xdr:rowOff>121260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131437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34747</xdr:rowOff>
    </xdr:from>
    <xdr:to>
      <xdr:col>73</xdr:col>
      <xdr:colOff>44450</xdr:colOff>
      <xdr:row>14</xdr:row>
      <xdr:rowOff>136347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146524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0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日に会計年度任用職員制度が新設され人件費が増加した。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％となった。今年度の数値は、類似団体平均、全国平均、群馬県平均のすべてに対して高くなっている。適正な職員配置等により人件費を抑制することが課題である。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％となった。令和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年度の数値が類似団体と同程度となったのは、会計年度任用職員制度の新設に伴いこれまで物件費に計上されていた臨時職員経費が除かれたことが要因である。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年度の人口千人あたりの当町の職員数は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人だった。この人数は類似団体平均の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％程度であり、正職員の補充として会計年度任用職員が多くなっている現状がある。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20</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15129"/>
          <a:ext cx="8382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99786</xdr:rowOff>
    </xdr:from>
    <xdr:to>
      <xdr:col>78</xdr:col>
      <xdr:colOff>69850</xdr:colOff>
      <xdr:row>20</xdr:row>
      <xdr:rowOff>154214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528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54429</xdr:rowOff>
    </xdr:from>
    <xdr:to>
      <xdr:col>78</xdr:col>
      <xdr:colOff>120650</xdr:colOff>
      <xdr:row>18</xdr:row>
      <xdr:rowOff>156029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166206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20</xdr:row>
      <xdr:rowOff>99786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17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43543</xdr:rowOff>
    </xdr:from>
    <xdr:to>
      <xdr:col>74</xdr:col>
      <xdr:colOff>31750</xdr:colOff>
      <xdr:row>18</xdr:row>
      <xdr:rowOff>145143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155320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56243</xdr:rowOff>
    </xdr:from>
    <xdr:to>
      <xdr:col>69</xdr:col>
      <xdr:colOff>92075</xdr:colOff>
      <xdr:row>20</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85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103414</xdr:rowOff>
    </xdr:from>
    <xdr:to>
      <xdr:col>78</xdr:col>
      <xdr:colOff>120650</xdr:colOff>
      <xdr:row>21</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18341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48986</xdr:rowOff>
    </xdr:from>
    <xdr:to>
      <xdr:col>74</xdr:col>
      <xdr:colOff>31750</xdr:colOff>
      <xdr:row>20</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135363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5443</xdr:rowOff>
    </xdr:from>
    <xdr:to>
      <xdr:col>65</xdr:col>
      <xdr:colOff>53975</xdr:colOff>
      <xdr:row>20</xdr:row>
      <xdr:rowOff>107043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91820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％となった。平成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年度から令和元年度まで高い比率と</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なっているのは、町立保育園の物件費を全て扶助費として計上していることが主な要因である。令和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年度の数値が類似団体と同程度となったのは、会計年度任用職員制度の新設に伴いこれまで計上されていた町立保育園臨時職員経費（物件費）が除かれたことが要因である。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少子高齢化による扶助費の増加も予想されるため、継続的に事業見直しを行う。</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58</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091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90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59</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42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％となった</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。その他には維持補修費と繰出金が含まれるが、そのうち</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近くが繰出金である。高齢化に伴う医療費や介護給付費の増加に連動して、国民健康保険特別会計、介護保険特別会計、後期高齢者医療特別会計への繰出金は増加すると見込まれるため、これらの抑制策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56</xdr:row>
      <xdr:rowOff>101600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39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56</xdr:row>
      <xdr:rowOff>114300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114300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127000</xdr:rowOff>
    </xdr:from>
    <xdr:to>
      <xdr:col>74</xdr:col>
      <xdr:colOff>31750</xdr:colOff>
      <xdr:row>57</xdr:row>
      <xdr:rowOff>57150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133350</xdr:rowOff>
    </xdr:from>
    <xdr:to>
      <xdr:col>69</xdr:col>
      <xdr:colOff>92075</xdr:colOff>
      <xdr:row>56</xdr:row>
      <xdr:rowOff>38100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139700</xdr:rowOff>
    </xdr:from>
    <xdr:to>
      <xdr:col>69</xdr:col>
      <xdr:colOff>142875</xdr:colOff>
      <xdr:row>57</xdr:row>
      <xdr:rowOff>69850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82550</xdr:rowOff>
    </xdr:from>
    <xdr:to>
      <xdr:col>65</xdr:col>
      <xdr:colOff>53975</xdr:colOff>
      <xdr:row>56</xdr:row>
      <xdr:rowOff>12700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22877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16.9</a:t>
          </a:r>
          <a:r>
            <a:rPr kumimoji="1" lang="ja-JP" altLang="en-US" sz="1100">
              <a:latin typeface="ＭＳ Ｐゴシック" panose="020B0600070205080204" pitchFamily="50" charset="-128"/>
              <a:ea typeface="ＭＳ Ｐゴシック" panose="020B0600070205080204" pitchFamily="50" charset="-128"/>
            </a:rPr>
            <a:t>％となった。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年度の補助費のうち約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割は、新型コロナウイルス感染症対策として行われた特別定額給付事業である。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以前は補助費の約半分を一部事務組合に対する負担金が占めており、補助費の増減は負担金の影響が大きい。今後、公立館林厚生病院の耐震建替えや広域ごみ処理施設の建設に伴って一部事務組合が借り入れた地方債の元金償還に伴う負担金の増加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77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120142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110998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5334</xdr:rowOff>
    </xdr:from>
    <xdr:to>
      <xdr:col>69</xdr:col>
      <xdr:colOff>142875</xdr:colOff>
      <xdr:row>37</xdr:row>
      <xdr:rowOff>106934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117111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％となった。庁舎建設に伴う町債の借り入れの返還により公債費が増加傾向にある。総合的な視点から必要性を判断し、財政運営をしていくことが重要である。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xdr:rowOff>
    </xdr:from>
    <xdr:to>
      <xdr:col>24</xdr:col>
      <xdr:colOff>25400</xdr:colOff>
      <xdr:row>74</xdr:row>
      <xdr:rowOff>46990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6942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127000</xdr:rowOff>
    </xdr:from>
    <xdr:to>
      <xdr:col>19</xdr:col>
      <xdr:colOff>187325</xdr:colOff>
      <xdr:row>74</xdr:row>
      <xdr:rowOff>6985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642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59055</xdr:rowOff>
    </xdr:from>
    <xdr:to>
      <xdr:col>20</xdr:col>
      <xdr:colOff>38100</xdr:colOff>
      <xdr:row>76</xdr:row>
      <xdr:rowOff>160655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145432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86995</xdr:rowOff>
    </xdr:from>
    <xdr:to>
      <xdr:col>15</xdr:col>
      <xdr:colOff>98425</xdr:colOff>
      <xdr:row>73</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602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87630</xdr:rowOff>
    </xdr:from>
    <xdr:to>
      <xdr:col>15</xdr:col>
      <xdr:colOff>149225</xdr:colOff>
      <xdr:row>77</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81280</xdr:rowOff>
    </xdr:from>
    <xdr:to>
      <xdr:col>11</xdr:col>
      <xdr:colOff>9525</xdr:colOff>
      <xdr:row>73</xdr:row>
      <xdr:rowOff>86995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597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104775</xdr:rowOff>
    </xdr:from>
    <xdr:to>
      <xdr:col>11</xdr:col>
      <xdr:colOff>60325</xdr:colOff>
      <xdr:row>77</xdr:row>
      <xdr:rowOff>34925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19702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167640</xdr:rowOff>
    </xdr:from>
    <xdr:to>
      <xdr:col>24</xdr:col>
      <xdr:colOff>76200</xdr:colOff>
      <xdr:row>74</xdr:row>
      <xdr:rowOff>97790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12717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127635</xdr:rowOff>
    </xdr:from>
    <xdr:to>
      <xdr:col>20</xdr:col>
      <xdr:colOff>38100</xdr:colOff>
      <xdr:row>74</xdr:row>
      <xdr:rowOff>57785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67962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4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76200</xdr:rowOff>
    </xdr:from>
    <xdr:to>
      <xdr:col>15</xdr:col>
      <xdr:colOff>149225</xdr:colOff>
      <xdr:row>74</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36195</xdr:rowOff>
    </xdr:from>
    <xdr:to>
      <xdr:col>11</xdr:col>
      <xdr:colOff>60325</xdr:colOff>
      <xdr:row>73</xdr:row>
      <xdr:rowOff>137795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147972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32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30480</xdr:rowOff>
    </xdr:from>
    <xdr:to>
      <xdr:col>6</xdr:col>
      <xdr:colOff>171450</xdr:colOff>
      <xdr:row>73</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公債費以外の経常収支比率は類似団体の中で二番目に高い。経常収支比率全体では類似団体平均より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ポイント高いが、公債費は類似団体平均により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ポイント低いため、公債費以外が類似団体平均に比べて高くなっているのは必然的な結果である。公債費以外が高い理由は、人件費、扶助費、物件費が高いためだが、その要因は前述のとおりである。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138430</xdr:rowOff>
    </xdr:from>
    <xdr:to>
      <xdr:col>82</xdr:col>
      <xdr:colOff>107950</xdr:colOff>
      <xdr:row>81</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8544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75564</xdr:rowOff>
    </xdr:from>
    <xdr:to>
      <xdr:col>78</xdr:col>
      <xdr:colOff>69850</xdr:colOff>
      <xdr:row>81</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963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64136</xdr:rowOff>
    </xdr:from>
    <xdr:to>
      <xdr:col>73</xdr:col>
      <xdr:colOff>180975</xdr:colOff>
      <xdr:row>81</xdr:row>
      <xdr:rowOff>75564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9515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98425</xdr:rowOff>
    </xdr:from>
    <xdr:to>
      <xdr:col>69</xdr:col>
      <xdr:colOff>92075</xdr:colOff>
      <xdr:row>81</xdr:row>
      <xdr:rowOff>64136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81442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87630</xdr:rowOff>
    </xdr:from>
    <xdr:to>
      <xdr:col>82</xdr:col>
      <xdr:colOff>158750</xdr:colOff>
      <xdr:row>81</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167657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30480</xdr:rowOff>
    </xdr:from>
    <xdr:to>
      <xdr:col>78</xdr:col>
      <xdr:colOff>120650</xdr:colOff>
      <xdr:row>81</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116857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400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24764</xdr:rowOff>
    </xdr:from>
    <xdr:to>
      <xdr:col>74</xdr:col>
      <xdr:colOff>31750</xdr:colOff>
      <xdr:row>81</xdr:row>
      <xdr:rowOff>126364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9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111141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99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13336</xdr:rowOff>
    </xdr:from>
    <xdr:to>
      <xdr:col>69</xdr:col>
      <xdr:colOff>142875</xdr:colOff>
      <xdr:row>81</xdr:row>
      <xdr:rowOff>114936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9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99713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98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47625</xdr:rowOff>
    </xdr:from>
    <xdr:to>
      <xdr:col>65</xdr:col>
      <xdr:colOff>53975</xdr:colOff>
      <xdr:row>80</xdr:row>
      <xdr:rowOff>149225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134002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16837</xdr:rowOff>
    </xdr:from>
    <xdr:to>
      <xdr:col>29</xdr:col>
      <xdr:colOff>127000</xdr:colOff>
      <xdr:row>20</xdr:row>
      <xdr:rowOff>57821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93462"/>
          <a:ext cx="647700" cy="40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57821</xdr:rowOff>
    </xdr:from>
    <xdr:to>
      <xdr:col>26</xdr:col>
      <xdr:colOff>50800</xdr:colOff>
      <xdr:row>20</xdr:row>
      <xdr:rowOff>62611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34446"/>
          <a:ext cx="698500" cy="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81578</xdr:rowOff>
    </xdr:from>
    <xdr:to>
      <xdr:col>26</xdr:col>
      <xdr:colOff>101600</xdr:colOff>
      <xdr:row>19</xdr:row>
      <xdr:rowOff>11728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21905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4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62611</xdr:rowOff>
    </xdr:from>
    <xdr:to>
      <xdr:col>22</xdr:col>
      <xdr:colOff>114300</xdr:colOff>
      <xdr:row>20</xdr:row>
      <xdr:rowOff>75336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39236"/>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129006</xdr:rowOff>
    </xdr:from>
    <xdr:to>
      <xdr:col>22</xdr:col>
      <xdr:colOff>165100</xdr:colOff>
      <xdr:row>19</xdr:row>
      <xdr:rowOff>59156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69334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75336</xdr:rowOff>
    </xdr:from>
    <xdr:to>
      <xdr:col>18</xdr:col>
      <xdr:colOff>177800</xdr:colOff>
      <xdr:row>20</xdr:row>
      <xdr:rowOff>102692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51961"/>
          <a:ext cx="698500" cy="2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166388</xdr:rowOff>
    </xdr:from>
    <xdr:to>
      <xdr:col>19</xdr:col>
      <xdr:colOff>38100</xdr:colOff>
      <xdr:row>19</xdr:row>
      <xdr:rowOff>96538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00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106715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6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3745</xdr:rowOff>
    </xdr:from>
    <xdr:to>
      <xdr:col>15</xdr:col>
      <xdr:colOff>101600</xdr:colOff>
      <xdr:row>19</xdr:row>
      <xdr:rowOff>105345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08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115522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137487</xdr:rowOff>
    </xdr:from>
    <xdr:to>
      <xdr:col>29</xdr:col>
      <xdr:colOff>177800</xdr:colOff>
      <xdr:row>20</xdr:row>
      <xdr:rowOff>67637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109564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7021</xdr:rowOff>
    </xdr:from>
    <xdr:to>
      <xdr:col>26</xdr:col>
      <xdr:colOff>101600</xdr:colOff>
      <xdr:row>20</xdr:row>
      <xdr:rowOff>108621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8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93398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7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11811</xdr:rowOff>
    </xdr:from>
    <xdr:to>
      <xdr:col>22</xdr:col>
      <xdr:colOff>165100</xdr:colOff>
      <xdr:row>20</xdr:row>
      <xdr:rowOff>113411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88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98188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7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24536</xdr:rowOff>
    </xdr:from>
    <xdr:to>
      <xdr:col>19</xdr:col>
      <xdr:colOff>38100</xdr:colOff>
      <xdr:row>20</xdr:row>
      <xdr:rowOff>126136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0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110913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8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51892</xdr:rowOff>
    </xdr:from>
    <xdr:to>
      <xdr:col>15</xdr:col>
      <xdr:colOff>101600</xdr:colOff>
      <xdr:row>20</xdr:row>
      <xdr:rowOff>153492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2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138269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1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94349</xdr:rowOff>
    </xdr:from>
    <xdr:to>
      <xdr:col>29</xdr:col>
      <xdr:colOff>127000</xdr:colOff>
      <xdr:row>37</xdr:row>
      <xdr:rowOff>182969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19049"/>
          <a:ext cx="647700" cy="88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182969</xdr:rowOff>
    </xdr:from>
    <xdr:to>
      <xdr:col>26</xdr:col>
      <xdr:colOff>50800</xdr:colOff>
      <xdr:row>37</xdr:row>
      <xdr:rowOff>232766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07669"/>
          <a:ext cx="698500" cy="4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333432</xdr:rowOff>
    </xdr:from>
    <xdr:to>
      <xdr:col>26</xdr:col>
      <xdr:colOff>101600</xdr:colOff>
      <xdr:row>36</xdr:row>
      <xdr:rowOff>92132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102309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1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232766</xdr:rowOff>
    </xdr:from>
    <xdr:to>
      <xdr:col>22</xdr:col>
      <xdr:colOff>114300</xdr:colOff>
      <xdr:row>37</xdr:row>
      <xdr:rowOff>277057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57466"/>
          <a:ext cx="698500" cy="4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13773</xdr:rowOff>
    </xdr:from>
    <xdr:to>
      <xdr:col>22</xdr:col>
      <xdr:colOff>165100</xdr:colOff>
      <xdr:row>36</xdr:row>
      <xdr:rowOff>115373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125550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277057</xdr:rowOff>
    </xdr:from>
    <xdr:to>
      <xdr:col>18</xdr:col>
      <xdr:colOff>177800</xdr:colOff>
      <xdr:row>37</xdr:row>
      <xdr:rowOff>298241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01757"/>
          <a:ext cx="698500" cy="2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337718</xdr:rowOff>
    </xdr:from>
    <xdr:to>
      <xdr:col>19</xdr:col>
      <xdr:colOff>38100</xdr:colOff>
      <xdr:row>36</xdr:row>
      <xdr:rowOff>96418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106595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5848</xdr:rowOff>
    </xdr:from>
    <xdr:to>
      <xdr:col>15</xdr:col>
      <xdr:colOff>101600</xdr:colOff>
      <xdr:row>36</xdr:row>
      <xdr:rowOff>107448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117625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43549</xdr:rowOff>
    </xdr:from>
    <xdr:to>
      <xdr:col>29</xdr:col>
      <xdr:colOff>177800</xdr:colOff>
      <xdr:row>37</xdr:row>
      <xdr:rowOff>145149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6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15626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4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132169</xdr:rowOff>
    </xdr:from>
    <xdr:to>
      <xdr:col>26</xdr:col>
      <xdr:colOff>101600</xdr:colOff>
      <xdr:row>37</xdr:row>
      <xdr:rowOff>233769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56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218546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4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181966</xdr:rowOff>
    </xdr:from>
    <xdr:to>
      <xdr:col>22</xdr:col>
      <xdr:colOff>165100</xdr:colOff>
      <xdr:row>37</xdr:row>
      <xdr:rowOff>283566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0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268343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9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226257</xdr:rowOff>
    </xdr:from>
    <xdr:to>
      <xdr:col>19</xdr:col>
      <xdr:colOff>38100</xdr:colOff>
      <xdr:row>37</xdr:row>
      <xdr:rowOff>327857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5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312634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247441</xdr:rowOff>
    </xdr:from>
    <xdr:to>
      <xdr:col>15</xdr:col>
      <xdr:colOff>101600</xdr:colOff>
      <xdr:row>38</xdr:row>
      <xdr:rowOff>6141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7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333818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91008</xdr:rowOff>
    </xdr:from>
    <xdr:to>
      <xdr:col>24</xdr:col>
      <xdr:colOff>63500</xdr:colOff>
      <xdr:row>38</xdr:row>
      <xdr:rowOff>135085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34658"/>
          <a:ext cx="838200" cy="2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135085</xdr:rowOff>
    </xdr:from>
    <xdr:to>
      <xdr:col>19</xdr:col>
      <xdr:colOff>177800</xdr:colOff>
      <xdr:row>38</xdr:row>
      <xdr:rowOff>141957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650185"/>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94701</xdr:rowOff>
    </xdr:from>
    <xdr:to>
      <xdr:col>20</xdr:col>
      <xdr:colOff>38100</xdr:colOff>
      <xdr:row>37</xdr:row>
      <xdr:rowOff>24851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41378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135213</xdr:rowOff>
    </xdr:from>
    <xdr:to>
      <xdr:col>15</xdr:col>
      <xdr:colOff>50800</xdr:colOff>
      <xdr:row>38</xdr:row>
      <xdr:rowOff>141957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65031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153779</xdr:rowOff>
    </xdr:from>
    <xdr:to>
      <xdr:col>15</xdr:col>
      <xdr:colOff>101600</xdr:colOff>
      <xdr:row>37</xdr:row>
      <xdr:rowOff>83929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2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100456</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135213</xdr:rowOff>
    </xdr:from>
    <xdr:to>
      <xdr:col>10</xdr:col>
      <xdr:colOff>114300</xdr:colOff>
      <xdr:row>38</xdr:row>
      <xdr:rowOff>166089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50313"/>
          <a:ext cx="889000" cy="3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171153</xdr:rowOff>
    </xdr:from>
    <xdr:to>
      <xdr:col>10</xdr:col>
      <xdr:colOff>165100</xdr:colOff>
      <xdr:row>37</xdr:row>
      <xdr:rowOff>101303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4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117830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169438</xdr:rowOff>
    </xdr:from>
    <xdr:to>
      <xdr:col>6</xdr:col>
      <xdr:colOff>38100</xdr:colOff>
      <xdr:row>37</xdr:row>
      <xdr:rowOff>99588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4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116115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40208</xdr:rowOff>
    </xdr:from>
    <xdr:to>
      <xdr:col>24</xdr:col>
      <xdr:colOff>114300</xdr:colOff>
      <xdr:row>37</xdr:row>
      <xdr:rowOff>141808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18635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84285</xdr:rowOff>
    </xdr:from>
    <xdr:to>
      <xdr:col>20</xdr:col>
      <xdr:colOff>38100</xdr:colOff>
      <xdr:row>39</xdr:row>
      <xdr:rowOff>14435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5562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9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91157</xdr:rowOff>
    </xdr:from>
    <xdr:to>
      <xdr:col>15</xdr:col>
      <xdr:colOff>101600</xdr:colOff>
      <xdr:row>39</xdr:row>
      <xdr:rowOff>21307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6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12434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9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84413</xdr:rowOff>
    </xdr:from>
    <xdr:to>
      <xdr:col>10</xdr:col>
      <xdr:colOff>165100</xdr:colOff>
      <xdr:row>39</xdr:row>
      <xdr:rowOff>14563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5690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115289</xdr:rowOff>
    </xdr:from>
    <xdr:to>
      <xdr:col>6</xdr:col>
      <xdr:colOff>38100</xdr:colOff>
      <xdr:row>39</xdr:row>
      <xdr:rowOff>45439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6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36566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7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13654</xdr:rowOff>
    </xdr:from>
    <xdr:to>
      <xdr:col>24</xdr:col>
      <xdr:colOff>63500</xdr:colOff>
      <xdr:row>59</xdr:row>
      <xdr:rowOff>26445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10129204"/>
          <a:ext cx="8382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13654</xdr:rowOff>
    </xdr:from>
    <xdr:to>
      <xdr:col>19</xdr:col>
      <xdr:colOff>177800</xdr:colOff>
      <xdr:row>59</xdr:row>
      <xdr:rowOff>111408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129204"/>
          <a:ext cx="889000" cy="9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83729</xdr:rowOff>
    </xdr:from>
    <xdr:to>
      <xdr:col>20</xdr:col>
      <xdr:colOff>38100</xdr:colOff>
      <xdr:row>57</xdr:row>
      <xdr:rowOff>13879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30406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4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94568</xdr:rowOff>
    </xdr:from>
    <xdr:to>
      <xdr:col>15</xdr:col>
      <xdr:colOff>50800</xdr:colOff>
      <xdr:row>59</xdr:row>
      <xdr:rowOff>111408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210118"/>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47284</xdr:rowOff>
    </xdr:from>
    <xdr:to>
      <xdr:col>15</xdr:col>
      <xdr:colOff>101600</xdr:colOff>
      <xdr:row>56</xdr:row>
      <xdr:rowOff>148884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165411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94568</xdr:rowOff>
    </xdr:from>
    <xdr:to>
      <xdr:col>10</xdr:col>
      <xdr:colOff>114300</xdr:colOff>
      <xdr:row>59</xdr:row>
      <xdr:rowOff>100468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210118"/>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164719</xdr:rowOff>
    </xdr:from>
    <xdr:to>
      <xdr:col>10</xdr:col>
      <xdr:colOff>165100</xdr:colOff>
      <xdr:row>57</xdr:row>
      <xdr:rowOff>94869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111396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147095</xdr:rowOff>
    </xdr:from>
    <xdr:to>
      <xdr:col>24</xdr:col>
      <xdr:colOff>114300</xdr:colOff>
      <xdr:row>59</xdr:row>
      <xdr:rowOff>77245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100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62022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100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134304</xdr:rowOff>
    </xdr:from>
    <xdr:to>
      <xdr:col>20</xdr:col>
      <xdr:colOff>38100</xdr:colOff>
      <xdr:row>59</xdr:row>
      <xdr:rowOff>64454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100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1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60608</xdr:rowOff>
    </xdr:from>
    <xdr:to>
      <xdr:col>15</xdr:col>
      <xdr:colOff>101600</xdr:colOff>
      <xdr:row>59</xdr:row>
      <xdr:rowOff>162208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1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153335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43768</xdr:rowOff>
    </xdr:from>
    <xdr:to>
      <xdr:col>10</xdr:col>
      <xdr:colOff>165100</xdr:colOff>
      <xdr:row>59</xdr:row>
      <xdr:rowOff>145368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136495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25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49668</xdr:rowOff>
    </xdr:from>
    <xdr:to>
      <xdr:col>6</xdr:col>
      <xdr:colOff>38100</xdr:colOff>
      <xdr:row>59</xdr:row>
      <xdr:rowOff>151268</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1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142395</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25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114440</xdr:rowOff>
    </xdr:from>
    <xdr:to>
      <xdr:col>24</xdr:col>
      <xdr:colOff>63500</xdr:colOff>
      <xdr:row>78</xdr:row>
      <xdr:rowOff>114782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487540"/>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114440</xdr:rowOff>
    </xdr:from>
    <xdr:to>
      <xdr:col>19</xdr:col>
      <xdr:colOff>177800</xdr:colOff>
      <xdr:row>78</xdr:row>
      <xdr:rowOff>121526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8754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121526</xdr:rowOff>
    </xdr:from>
    <xdr:to>
      <xdr:col>15</xdr:col>
      <xdr:colOff>50800</xdr:colOff>
      <xdr:row>78</xdr:row>
      <xdr:rowOff>141033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9462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166281</xdr:rowOff>
    </xdr:from>
    <xdr:to>
      <xdr:col>15</xdr:col>
      <xdr:colOff>101600</xdr:colOff>
      <xdr:row>77</xdr:row>
      <xdr:rowOff>96431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112958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141033</xdr:rowOff>
    </xdr:from>
    <xdr:to>
      <xdr:col>10</xdr:col>
      <xdr:colOff>114300</xdr:colOff>
      <xdr:row>78</xdr:row>
      <xdr:rowOff>159817</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514133"/>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146926</xdr:rowOff>
    </xdr:from>
    <xdr:to>
      <xdr:col>10</xdr:col>
      <xdr:colOff>165100</xdr:colOff>
      <xdr:row>77</xdr:row>
      <xdr:rowOff>77076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93603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9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148641</xdr:rowOff>
    </xdr:from>
    <xdr:to>
      <xdr:col>6</xdr:col>
      <xdr:colOff>38100</xdr:colOff>
      <xdr:row>77</xdr:row>
      <xdr:rowOff>78791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95318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63982</xdr:rowOff>
    </xdr:from>
    <xdr:to>
      <xdr:col>24</xdr:col>
      <xdr:colOff>114300</xdr:colOff>
      <xdr:row>78</xdr:row>
      <xdr:rowOff>165582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150359</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5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63640</xdr:rowOff>
    </xdr:from>
    <xdr:to>
      <xdr:col>20</xdr:col>
      <xdr:colOff>38100</xdr:colOff>
      <xdr:row>78</xdr:row>
      <xdr:rowOff>165240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156367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70726</xdr:rowOff>
    </xdr:from>
    <xdr:to>
      <xdr:col>15</xdr:col>
      <xdr:colOff>101600</xdr:colOff>
      <xdr:row>79</xdr:row>
      <xdr:rowOff>876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163453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90233</xdr:rowOff>
    </xdr:from>
    <xdr:to>
      <xdr:col>10</xdr:col>
      <xdr:colOff>165100</xdr:colOff>
      <xdr:row>79</xdr:row>
      <xdr:rowOff>20383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11510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109017</xdr:rowOff>
    </xdr:from>
    <xdr:to>
      <xdr:col>6</xdr:col>
      <xdr:colOff>38100</xdr:colOff>
      <xdr:row>79</xdr:row>
      <xdr:rowOff>39167</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30294</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7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165091</xdr:rowOff>
    </xdr:from>
    <xdr:to>
      <xdr:col>24</xdr:col>
      <xdr:colOff>63500</xdr:colOff>
      <xdr:row>98</xdr:row>
      <xdr:rowOff>30479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6795741"/>
          <a:ext cx="8382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165091</xdr:rowOff>
    </xdr:from>
    <xdr:to>
      <xdr:col>19</xdr:col>
      <xdr:colOff>177800</xdr:colOff>
      <xdr:row>98</xdr:row>
      <xdr:rowOff>9970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7957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74874</xdr:rowOff>
    </xdr:from>
    <xdr:to>
      <xdr:col>20</xdr:col>
      <xdr:colOff>38100</xdr:colOff>
      <xdr:row>96</xdr:row>
      <xdr:rowOff>5024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21551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138508</xdr:rowOff>
    </xdr:from>
    <xdr:to>
      <xdr:col>15</xdr:col>
      <xdr:colOff>50800</xdr:colOff>
      <xdr:row>98</xdr:row>
      <xdr:rowOff>9970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769158"/>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156483</xdr:rowOff>
    </xdr:from>
    <xdr:to>
      <xdr:col>15</xdr:col>
      <xdr:colOff>101600</xdr:colOff>
      <xdr:row>96</xdr:row>
      <xdr:rowOff>86633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103160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123992</xdr:rowOff>
    </xdr:from>
    <xdr:to>
      <xdr:col>10</xdr:col>
      <xdr:colOff>114300</xdr:colOff>
      <xdr:row>97</xdr:row>
      <xdr:rowOff>138508</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6754642"/>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10424</xdr:rowOff>
    </xdr:from>
    <xdr:to>
      <xdr:col>10</xdr:col>
      <xdr:colOff>165100</xdr:colOff>
      <xdr:row>96</xdr:row>
      <xdr:rowOff>112024</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128551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166004</xdr:rowOff>
    </xdr:from>
    <xdr:to>
      <xdr:col>6</xdr:col>
      <xdr:colOff>38100</xdr:colOff>
      <xdr:row>96</xdr:row>
      <xdr:rowOff>96154</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112681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151129</xdr:rowOff>
    </xdr:from>
    <xdr:to>
      <xdr:col>24</xdr:col>
      <xdr:colOff>114300</xdr:colOff>
      <xdr:row>98</xdr:row>
      <xdr:rowOff>81279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78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129556</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7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114291</xdr:rowOff>
    </xdr:from>
    <xdr:to>
      <xdr:col>20</xdr:col>
      <xdr:colOff>38100</xdr:colOff>
      <xdr:row>98</xdr:row>
      <xdr:rowOff>44441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7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35568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83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130620</xdr:rowOff>
    </xdr:from>
    <xdr:to>
      <xdr:col>15</xdr:col>
      <xdr:colOff>101600</xdr:colOff>
      <xdr:row>98</xdr:row>
      <xdr:rowOff>60770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7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51897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8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87708</xdr:rowOff>
    </xdr:from>
    <xdr:to>
      <xdr:col>10</xdr:col>
      <xdr:colOff>165100</xdr:colOff>
      <xdr:row>98</xdr:row>
      <xdr:rowOff>17858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8985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81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73192</xdr:rowOff>
    </xdr:from>
    <xdr:to>
      <xdr:col>6</xdr:col>
      <xdr:colOff>38100</xdr:colOff>
      <xdr:row>98</xdr:row>
      <xdr:rowOff>3342</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7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165919</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7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92903</xdr:rowOff>
    </xdr:from>
    <xdr:to>
      <xdr:col>55</xdr:col>
      <xdr:colOff>0</xdr:colOff>
      <xdr:row>38</xdr:row>
      <xdr:rowOff>13019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65103"/>
          <a:ext cx="838200" cy="26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13019</xdr:rowOff>
    </xdr:from>
    <xdr:to>
      <xdr:col>50</xdr:col>
      <xdr:colOff>114300</xdr:colOff>
      <xdr:row>38</xdr:row>
      <xdr:rowOff>17552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28119"/>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34173</xdr:rowOff>
    </xdr:from>
    <xdr:to>
      <xdr:col>50</xdr:col>
      <xdr:colOff>165100</xdr:colOff>
      <xdr:row>37</xdr:row>
      <xdr:rowOff>135773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152300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15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11638</xdr:rowOff>
    </xdr:from>
    <xdr:to>
      <xdr:col>45</xdr:col>
      <xdr:colOff>177800</xdr:colOff>
      <xdr:row>38</xdr:row>
      <xdr:rowOff>17552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26738"/>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28618</xdr:rowOff>
    </xdr:from>
    <xdr:to>
      <xdr:col>46</xdr:col>
      <xdr:colOff>38100</xdr:colOff>
      <xdr:row>37</xdr:row>
      <xdr:rowOff>130218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7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146745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1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11638</xdr:rowOff>
    </xdr:from>
    <xdr:to>
      <xdr:col>41</xdr:col>
      <xdr:colOff>50800</xdr:colOff>
      <xdr:row>38</xdr:row>
      <xdr:rowOff>17520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26738"/>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36135</xdr:rowOff>
    </xdr:from>
    <xdr:to>
      <xdr:col>41</xdr:col>
      <xdr:colOff>101600</xdr:colOff>
      <xdr:row>37</xdr:row>
      <xdr:rowOff>137735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154262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43301</xdr:rowOff>
    </xdr:from>
    <xdr:to>
      <xdr:col>36</xdr:col>
      <xdr:colOff>165100</xdr:colOff>
      <xdr:row>37</xdr:row>
      <xdr:rowOff>144901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8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161428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42103</xdr:rowOff>
    </xdr:from>
    <xdr:to>
      <xdr:col>55</xdr:col>
      <xdr:colOff>50800</xdr:colOff>
      <xdr:row>36</xdr:row>
      <xdr:rowOff>143703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128480</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2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133669</xdr:rowOff>
    </xdr:from>
    <xdr:to>
      <xdr:col>50</xdr:col>
      <xdr:colOff>165100</xdr:colOff>
      <xdr:row>38</xdr:row>
      <xdr:rowOff>63819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54946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7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138202</xdr:rowOff>
    </xdr:from>
    <xdr:to>
      <xdr:col>46</xdr:col>
      <xdr:colOff>38100</xdr:colOff>
      <xdr:row>38</xdr:row>
      <xdr:rowOff>68352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59479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132288</xdr:rowOff>
    </xdr:from>
    <xdr:to>
      <xdr:col>41</xdr:col>
      <xdr:colOff>101600</xdr:colOff>
      <xdr:row>38</xdr:row>
      <xdr:rowOff>62438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53565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138170</xdr:rowOff>
    </xdr:from>
    <xdr:to>
      <xdr:col>36</xdr:col>
      <xdr:colOff>165100</xdr:colOff>
      <xdr:row>38</xdr:row>
      <xdr:rowOff>68320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59447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131798</xdr:rowOff>
    </xdr:from>
    <xdr:to>
      <xdr:col>55</xdr:col>
      <xdr:colOff>0</xdr:colOff>
      <xdr:row>58</xdr:row>
      <xdr:rowOff>135962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75898"/>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166267</xdr:rowOff>
    </xdr:from>
    <xdr:to>
      <xdr:col>50</xdr:col>
      <xdr:colOff>114300</xdr:colOff>
      <xdr:row>58</xdr:row>
      <xdr:rowOff>131798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67467"/>
          <a:ext cx="889000" cy="30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166267</xdr:rowOff>
    </xdr:from>
    <xdr:to>
      <xdr:col>45</xdr:col>
      <xdr:colOff>177800</xdr:colOff>
      <xdr:row>58</xdr:row>
      <xdr:rowOff>31420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67467"/>
          <a:ext cx="889000" cy="20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81647</xdr:rowOff>
    </xdr:from>
    <xdr:to>
      <xdr:col>41</xdr:col>
      <xdr:colOff>50800</xdr:colOff>
      <xdr:row>58</xdr:row>
      <xdr:rowOff>31420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54297"/>
          <a:ext cx="889000" cy="1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85162</xdr:rowOff>
    </xdr:from>
    <xdr:to>
      <xdr:col>55</xdr:col>
      <xdr:colOff>50800</xdr:colOff>
      <xdr:row>59</xdr:row>
      <xdr:rowOff>15312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80998</xdr:rowOff>
    </xdr:from>
    <xdr:to>
      <xdr:col>50</xdr:col>
      <xdr:colOff>165100</xdr:colOff>
      <xdr:row>59</xdr:row>
      <xdr:rowOff>11148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2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1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115467</xdr:rowOff>
    </xdr:from>
    <xdr:to>
      <xdr:col>46</xdr:col>
      <xdr:colOff>38100</xdr:colOff>
      <xdr:row>57</xdr:row>
      <xdr:rowOff>45617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62144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4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152070</xdr:rowOff>
    </xdr:from>
    <xdr:to>
      <xdr:col>41</xdr:col>
      <xdr:colOff>101600</xdr:colOff>
      <xdr:row>58</xdr:row>
      <xdr:rowOff>82220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73347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30847</xdr:rowOff>
    </xdr:from>
    <xdr:to>
      <xdr:col>36</xdr:col>
      <xdr:colOff>165100</xdr:colOff>
      <xdr:row>57</xdr:row>
      <xdr:rowOff>132447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123574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42895</xdr:rowOff>
    </xdr:from>
    <xdr:to>
      <xdr:col>55</xdr:col>
      <xdr:colOff>0</xdr:colOff>
      <xdr:row>79</xdr:row>
      <xdr:rowOff>43893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7445"/>
          <a:ext cx="8382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154975</xdr:rowOff>
    </xdr:from>
    <xdr:to>
      <xdr:col>50</xdr:col>
      <xdr:colOff>114300</xdr:colOff>
      <xdr:row>79</xdr:row>
      <xdr:rowOff>42895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28075"/>
          <a:ext cx="8890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52637</xdr:rowOff>
    </xdr:from>
    <xdr:to>
      <xdr:col>50</xdr:col>
      <xdr:colOff>165100</xdr:colOff>
      <xdr:row>78</xdr:row>
      <xdr:rowOff>154237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2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170764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154975</xdr:rowOff>
    </xdr:from>
    <xdr:to>
      <xdr:col>45</xdr:col>
      <xdr:colOff>177800</xdr:colOff>
      <xdr:row>79</xdr:row>
      <xdr:rowOff>20824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28075"/>
          <a:ext cx="8890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94768</xdr:rowOff>
    </xdr:from>
    <xdr:to>
      <xdr:col>46</xdr:col>
      <xdr:colOff>38100</xdr:colOff>
      <xdr:row>79</xdr:row>
      <xdr:rowOff>24918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41445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5679</xdr:rowOff>
    </xdr:from>
    <xdr:to>
      <xdr:col>41</xdr:col>
      <xdr:colOff>50800</xdr:colOff>
      <xdr:row>79</xdr:row>
      <xdr:rowOff>20824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50229"/>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98681</xdr:rowOff>
    </xdr:from>
    <xdr:to>
      <xdr:col>41</xdr:col>
      <xdr:colOff>101600</xdr:colOff>
      <xdr:row>79</xdr:row>
      <xdr:rowOff>28831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7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45358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62790</xdr:rowOff>
    </xdr:from>
    <xdr:to>
      <xdr:col>36</xdr:col>
      <xdr:colOff>165100</xdr:colOff>
      <xdr:row>78</xdr:row>
      <xdr:rowOff>164390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9467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164543</xdr:rowOff>
    </xdr:from>
    <xdr:to>
      <xdr:col>55</xdr:col>
      <xdr:colOff>50800</xdr:colOff>
      <xdr:row>79</xdr:row>
      <xdr:rowOff>94693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79470</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2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163545</xdr:rowOff>
    </xdr:from>
    <xdr:to>
      <xdr:col>50</xdr:col>
      <xdr:colOff>165100</xdr:colOff>
      <xdr:row>79</xdr:row>
      <xdr:rowOff>93695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84822</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104175</xdr:rowOff>
    </xdr:from>
    <xdr:to>
      <xdr:col>46</xdr:col>
      <xdr:colOff>38100</xdr:colOff>
      <xdr:row>79</xdr:row>
      <xdr:rowOff>34325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25452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141474</xdr:rowOff>
    </xdr:from>
    <xdr:to>
      <xdr:col>41</xdr:col>
      <xdr:colOff>101600</xdr:colOff>
      <xdr:row>79</xdr:row>
      <xdr:rowOff>71624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1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62751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0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126329</xdr:rowOff>
    </xdr:from>
    <xdr:to>
      <xdr:col>36</xdr:col>
      <xdr:colOff>165100</xdr:colOff>
      <xdr:row>79</xdr:row>
      <xdr:rowOff>56479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47606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95535</xdr:rowOff>
    </xdr:from>
    <xdr:to>
      <xdr:col>55</xdr:col>
      <xdr:colOff>0</xdr:colOff>
      <xdr:row>98</xdr:row>
      <xdr:rowOff>100016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897635"/>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124354</xdr:rowOff>
    </xdr:from>
    <xdr:to>
      <xdr:col>50</xdr:col>
      <xdr:colOff>114300</xdr:colOff>
      <xdr:row>98</xdr:row>
      <xdr:rowOff>95535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12104"/>
          <a:ext cx="889000" cy="4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87071</xdr:rowOff>
    </xdr:from>
    <xdr:to>
      <xdr:col>50</xdr:col>
      <xdr:colOff>165100</xdr:colOff>
      <xdr:row>97</xdr:row>
      <xdr:rowOff>17221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4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33748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124354</xdr:rowOff>
    </xdr:from>
    <xdr:to>
      <xdr:col>45</xdr:col>
      <xdr:colOff>177800</xdr:colOff>
      <xdr:row>97</xdr:row>
      <xdr:rowOff>125695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12104"/>
          <a:ext cx="889000" cy="3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85044</xdr:rowOff>
    </xdr:from>
    <xdr:to>
      <xdr:col>46</xdr:col>
      <xdr:colOff>38100</xdr:colOff>
      <xdr:row>97</xdr:row>
      <xdr:rowOff>15194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4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6321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53967</xdr:rowOff>
    </xdr:from>
    <xdr:to>
      <xdr:col>41</xdr:col>
      <xdr:colOff>50800</xdr:colOff>
      <xdr:row>97</xdr:row>
      <xdr:rowOff>125695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13167"/>
          <a:ext cx="889000" cy="2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74727</xdr:rowOff>
    </xdr:from>
    <xdr:to>
      <xdr:col>41</xdr:col>
      <xdr:colOff>101600</xdr:colOff>
      <xdr:row>97</xdr:row>
      <xdr:rowOff>4877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21404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122115</xdr:rowOff>
    </xdr:from>
    <xdr:to>
      <xdr:col>36</xdr:col>
      <xdr:colOff>165100</xdr:colOff>
      <xdr:row>97</xdr:row>
      <xdr:rowOff>52265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43392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49216</xdr:rowOff>
    </xdr:from>
    <xdr:to>
      <xdr:col>55</xdr:col>
      <xdr:colOff>50800</xdr:colOff>
      <xdr:row>98</xdr:row>
      <xdr:rowOff>150816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135593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6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44735</xdr:rowOff>
    </xdr:from>
    <xdr:to>
      <xdr:col>50</xdr:col>
      <xdr:colOff>165100</xdr:colOff>
      <xdr:row>98</xdr:row>
      <xdr:rowOff>146335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137462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73554</xdr:rowOff>
    </xdr:from>
    <xdr:to>
      <xdr:col>46</xdr:col>
      <xdr:colOff>38100</xdr:colOff>
      <xdr:row>96</xdr:row>
      <xdr:rowOff>3704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20231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74895</xdr:rowOff>
    </xdr:from>
    <xdr:to>
      <xdr:col>41</xdr:col>
      <xdr:colOff>101600</xdr:colOff>
      <xdr:row>98</xdr:row>
      <xdr:rowOff>5045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167622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9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3167</xdr:rowOff>
    </xdr:from>
    <xdr:to>
      <xdr:col>36</xdr:col>
      <xdr:colOff>165100</xdr:colOff>
      <xdr:row>96</xdr:row>
      <xdr:rowOff>104767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121294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3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140238</xdr:rowOff>
    </xdr:from>
    <xdr:to>
      <xdr:col>81</xdr:col>
      <xdr:colOff>101600</xdr:colOff>
      <xdr:row>39</xdr:row>
      <xdr:rowOff>70388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86915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139305</xdr:rowOff>
    </xdr:from>
    <xdr:to>
      <xdr:col>76</xdr:col>
      <xdr:colOff>165100</xdr:colOff>
      <xdr:row>39</xdr:row>
      <xdr:rowOff>69455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5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85981</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156503</xdr:rowOff>
    </xdr:from>
    <xdr:to>
      <xdr:col>67</xdr:col>
      <xdr:colOff>101600</xdr:colOff>
      <xdr:row>39</xdr:row>
      <xdr:rowOff>86653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103180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4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159451</xdr:rowOff>
    </xdr:from>
    <xdr:to>
      <xdr:col>85</xdr:col>
      <xdr:colOff>127000</xdr:colOff>
      <xdr:row>78</xdr:row>
      <xdr:rowOff>12339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61101"/>
          <a:ext cx="8382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12339</xdr:rowOff>
    </xdr:from>
    <xdr:to>
      <xdr:col>81</xdr:col>
      <xdr:colOff>50800</xdr:colOff>
      <xdr:row>78</xdr:row>
      <xdr:rowOff>31305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85439"/>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109619</xdr:rowOff>
    </xdr:from>
    <xdr:to>
      <xdr:col>81</xdr:col>
      <xdr:colOff>101600</xdr:colOff>
      <xdr:row>76</xdr:row>
      <xdr:rowOff>39768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683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56296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31305</xdr:rowOff>
    </xdr:from>
    <xdr:to>
      <xdr:col>76</xdr:col>
      <xdr:colOff>114300</xdr:colOff>
      <xdr:row>78</xdr:row>
      <xdr:rowOff>47391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40440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124356</xdr:rowOff>
    </xdr:from>
    <xdr:to>
      <xdr:col>76</xdr:col>
      <xdr:colOff>165100</xdr:colOff>
      <xdr:row>76</xdr:row>
      <xdr:rowOff>54505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831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71033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47391</xdr:rowOff>
    </xdr:from>
    <xdr:to>
      <xdr:col>71</xdr:col>
      <xdr:colOff>177800</xdr:colOff>
      <xdr:row>78</xdr:row>
      <xdr:rowOff>54744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420491"/>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102662</xdr:rowOff>
    </xdr:from>
    <xdr:to>
      <xdr:col>72</xdr:col>
      <xdr:colOff>38100</xdr:colOff>
      <xdr:row>76</xdr:row>
      <xdr:rowOff>32812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6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49339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96436</xdr:rowOff>
    </xdr:from>
    <xdr:to>
      <xdr:col>67</xdr:col>
      <xdr:colOff>101600</xdr:colOff>
      <xdr:row>76</xdr:row>
      <xdr:rowOff>26586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43113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108651</xdr:rowOff>
    </xdr:from>
    <xdr:to>
      <xdr:col>85</xdr:col>
      <xdr:colOff>177800</xdr:colOff>
      <xdr:row>78</xdr:row>
      <xdr:rowOff>38801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23578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2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132989</xdr:rowOff>
    </xdr:from>
    <xdr:to>
      <xdr:col>81</xdr:col>
      <xdr:colOff>101600</xdr:colOff>
      <xdr:row>78</xdr:row>
      <xdr:rowOff>63139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54266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151955</xdr:rowOff>
    </xdr:from>
    <xdr:to>
      <xdr:col>76</xdr:col>
      <xdr:colOff>165100</xdr:colOff>
      <xdr:row>78</xdr:row>
      <xdr:rowOff>82105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73232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168041</xdr:rowOff>
    </xdr:from>
    <xdr:to>
      <xdr:col>72</xdr:col>
      <xdr:colOff>38100</xdr:colOff>
      <xdr:row>78</xdr:row>
      <xdr:rowOff>98191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89318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xdr:rowOff>
    </xdr:from>
    <xdr:to>
      <xdr:col>67</xdr:col>
      <xdr:colOff>101600</xdr:colOff>
      <xdr:row>78</xdr:row>
      <xdr:rowOff>105544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96671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59111</xdr:rowOff>
    </xdr:from>
    <xdr:to>
      <xdr:col>85</xdr:col>
      <xdr:colOff>127000</xdr:colOff>
      <xdr:row>98</xdr:row>
      <xdr:rowOff>60841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61211"/>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32638</xdr:rowOff>
    </xdr:from>
    <xdr:to>
      <xdr:col>81</xdr:col>
      <xdr:colOff>50800</xdr:colOff>
      <xdr:row>98</xdr:row>
      <xdr:rowOff>60841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834738"/>
          <a:ext cx="889000" cy="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75261</xdr:rowOff>
    </xdr:from>
    <xdr:to>
      <xdr:col>81</xdr:col>
      <xdr:colOff>101600</xdr:colOff>
      <xdr:row>98</xdr:row>
      <xdr:rowOff>5411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21938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32638</xdr:rowOff>
    </xdr:from>
    <xdr:to>
      <xdr:col>76</xdr:col>
      <xdr:colOff>114300</xdr:colOff>
      <xdr:row>98</xdr:row>
      <xdr:rowOff>65892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34738"/>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3442</xdr:rowOff>
    </xdr:from>
    <xdr:to>
      <xdr:col>76</xdr:col>
      <xdr:colOff>165100</xdr:colOff>
      <xdr:row>97</xdr:row>
      <xdr:rowOff>105042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121569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65892</xdr:rowOff>
    </xdr:from>
    <xdr:to>
      <xdr:col>71</xdr:col>
      <xdr:colOff>177800</xdr:colOff>
      <xdr:row>98</xdr:row>
      <xdr:rowOff>75647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67992"/>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84336</xdr:rowOff>
    </xdr:from>
    <xdr:to>
      <xdr:col>72</xdr:col>
      <xdr:colOff>38100</xdr:colOff>
      <xdr:row>98</xdr:row>
      <xdr:rowOff>14486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86613</xdr:rowOff>
    </xdr:from>
    <xdr:to>
      <xdr:col>67</xdr:col>
      <xdr:colOff>101600</xdr:colOff>
      <xdr:row>98</xdr:row>
      <xdr:rowOff>16763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33290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8311</xdr:rowOff>
    </xdr:from>
    <xdr:to>
      <xdr:col>85</xdr:col>
      <xdr:colOff>177800</xdr:colOff>
      <xdr:row>98</xdr:row>
      <xdr:rowOff>109911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94688</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2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10041</xdr:rowOff>
    </xdr:from>
    <xdr:to>
      <xdr:col>81</xdr:col>
      <xdr:colOff>101600</xdr:colOff>
      <xdr:row>98</xdr:row>
      <xdr:rowOff>111641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102768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153288</xdr:rowOff>
    </xdr:from>
    <xdr:to>
      <xdr:col>76</xdr:col>
      <xdr:colOff>165100</xdr:colOff>
      <xdr:row>98</xdr:row>
      <xdr:rowOff>83438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8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74565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7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15092</xdr:rowOff>
    </xdr:from>
    <xdr:to>
      <xdr:col>72</xdr:col>
      <xdr:colOff>38100</xdr:colOff>
      <xdr:row>98</xdr:row>
      <xdr:rowOff>116692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107819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24847</xdr:rowOff>
    </xdr:from>
    <xdr:to>
      <xdr:col>67</xdr:col>
      <xdr:colOff>101600</xdr:colOff>
      <xdr:row>98</xdr:row>
      <xdr:rowOff>126447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117574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1625</xdr:rowOff>
    </xdr:from>
    <xdr:to>
      <xdr:col>116</xdr:col>
      <xdr:colOff>63500</xdr:colOff>
      <xdr:row>38</xdr:row>
      <xdr:rowOff>17353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16725"/>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1625</xdr:rowOff>
    </xdr:from>
    <xdr:to>
      <xdr:col>111</xdr:col>
      <xdr:colOff>177800</xdr:colOff>
      <xdr:row>38</xdr:row>
      <xdr:rowOff>15708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16725"/>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11085</xdr:rowOff>
    </xdr:from>
    <xdr:to>
      <xdr:col>112</xdr:col>
      <xdr:colOff>38100</xdr:colOff>
      <xdr:row>36</xdr:row>
      <xdr:rowOff>112685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129212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9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15708</xdr:rowOff>
    </xdr:from>
    <xdr:to>
      <xdr:col>107</xdr:col>
      <xdr:colOff>50800</xdr:colOff>
      <xdr:row>38</xdr:row>
      <xdr:rowOff>19548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3080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113955</xdr:rowOff>
    </xdr:from>
    <xdr:to>
      <xdr:col>107</xdr:col>
      <xdr:colOff>101600</xdr:colOff>
      <xdr:row>37</xdr:row>
      <xdr:rowOff>44105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8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60632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6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19548</xdr:rowOff>
    </xdr:from>
    <xdr:to>
      <xdr:col>102</xdr:col>
      <xdr:colOff>114300</xdr:colOff>
      <xdr:row>38</xdr:row>
      <xdr:rowOff>20096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534648"/>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164429</xdr:rowOff>
    </xdr:from>
    <xdr:to>
      <xdr:col>102</xdr:col>
      <xdr:colOff>165100</xdr:colOff>
      <xdr:row>37</xdr:row>
      <xdr:rowOff>94579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111106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52873</xdr:rowOff>
    </xdr:from>
    <xdr:to>
      <xdr:col>98</xdr:col>
      <xdr:colOff>38100</xdr:colOff>
      <xdr:row>37</xdr:row>
      <xdr:rowOff>154473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9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171000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7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138003</xdr:rowOff>
    </xdr:from>
    <xdr:to>
      <xdr:col>116</xdr:col>
      <xdr:colOff>114300</xdr:colOff>
      <xdr:row>38</xdr:row>
      <xdr:rowOff>68153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52930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9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122275</xdr:rowOff>
    </xdr:from>
    <xdr:to>
      <xdr:col>112</xdr:col>
      <xdr:colOff>38100</xdr:colOff>
      <xdr:row>38</xdr:row>
      <xdr:rowOff>52425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43552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55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136357</xdr:rowOff>
    </xdr:from>
    <xdr:to>
      <xdr:col>107</xdr:col>
      <xdr:colOff>101600</xdr:colOff>
      <xdr:row>38</xdr:row>
      <xdr:rowOff>66508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800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57635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57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140198</xdr:rowOff>
    </xdr:from>
    <xdr:to>
      <xdr:col>102</xdr:col>
      <xdr:colOff>165100</xdr:colOff>
      <xdr:row>38</xdr:row>
      <xdr:rowOff>70348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61475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57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140746</xdr:rowOff>
    </xdr:from>
    <xdr:to>
      <xdr:col>98</xdr:col>
      <xdr:colOff>38100</xdr:colOff>
      <xdr:row>38</xdr:row>
      <xdr:rowOff>70896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62023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57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115189</xdr:rowOff>
    </xdr:from>
    <xdr:to>
      <xdr:col>112</xdr:col>
      <xdr:colOff>38100</xdr:colOff>
      <xdr:row>59</xdr:row>
      <xdr:rowOff>45339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5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61866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135959</xdr:rowOff>
    </xdr:from>
    <xdr:to>
      <xdr:col>107</xdr:col>
      <xdr:colOff>101600</xdr:colOff>
      <xdr:row>59</xdr:row>
      <xdr:rowOff>66109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82636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85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111336</xdr:rowOff>
    </xdr:from>
    <xdr:to>
      <xdr:col>102</xdr:col>
      <xdr:colOff>165100</xdr:colOff>
      <xdr:row>59</xdr:row>
      <xdr:rowOff>41486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58013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8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96803</xdr:rowOff>
    </xdr:from>
    <xdr:to>
      <xdr:col>98</xdr:col>
      <xdr:colOff>38100</xdr:colOff>
      <xdr:row>59</xdr:row>
      <xdr:rowOff>26953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4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43480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81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30691</xdr:rowOff>
    </xdr:from>
    <xdr:to>
      <xdr:col>116</xdr:col>
      <xdr:colOff>63500</xdr:colOff>
      <xdr:row>79</xdr:row>
      <xdr:rowOff>33499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3575241"/>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30691</xdr:rowOff>
    </xdr:from>
    <xdr:to>
      <xdr:col>111</xdr:col>
      <xdr:colOff>177800</xdr:colOff>
      <xdr:row>79</xdr:row>
      <xdr:rowOff>43622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575241"/>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85030</xdr:rowOff>
    </xdr:from>
    <xdr:to>
      <xdr:col>112</xdr:col>
      <xdr:colOff>38100</xdr:colOff>
      <xdr:row>77</xdr:row>
      <xdr:rowOff>15180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43622</xdr:rowOff>
    </xdr:from>
    <xdr:to>
      <xdr:col>107</xdr:col>
      <xdr:colOff>50800</xdr:colOff>
      <xdr:row>79</xdr:row>
      <xdr:rowOff>71872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588172"/>
          <a:ext cx="889000" cy="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110764</xdr:rowOff>
    </xdr:from>
    <xdr:to>
      <xdr:col>107</xdr:col>
      <xdr:colOff>101600</xdr:colOff>
      <xdr:row>77</xdr:row>
      <xdr:rowOff>40914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9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109035</xdr:rowOff>
    </xdr:from>
    <xdr:to>
      <xdr:col>102</xdr:col>
      <xdr:colOff>114300</xdr:colOff>
      <xdr:row>79</xdr:row>
      <xdr:rowOff>71872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482135"/>
          <a:ext cx="889000" cy="13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124546</xdr:rowOff>
    </xdr:from>
    <xdr:to>
      <xdr:col>102</xdr:col>
      <xdr:colOff>165100</xdr:colOff>
      <xdr:row>77</xdr:row>
      <xdr:rowOff>54696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71222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69306</xdr:rowOff>
    </xdr:from>
    <xdr:to>
      <xdr:col>98</xdr:col>
      <xdr:colOff>38100</xdr:colOff>
      <xdr:row>76</xdr:row>
      <xdr:rowOff>170906</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154149</xdr:rowOff>
    </xdr:from>
    <xdr:to>
      <xdr:col>116</xdr:col>
      <xdr:colOff>114300</xdr:colOff>
      <xdr:row>79</xdr:row>
      <xdr:rowOff>84299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5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69076</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44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151341</xdr:rowOff>
    </xdr:from>
    <xdr:to>
      <xdr:col>112</xdr:col>
      <xdr:colOff>38100</xdr:colOff>
      <xdr:row>79</xdr:row>
      <xdr:rowOff>81491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5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72618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6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164272</xdr:rowOff>
    </xdr:from>
    <xdr:to>
      <xdr:col>107</xdr:col>
      <xdr:colOff>101600</xdr:colOff>
      <xdr:row>79</xdr:row>
      <xdr:rowOff>94422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85549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63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21072</xdr:rowOff>
    </xdr:from>
    <xdr:to>
      <xdr:col>102</xdr:col>
      <xdr:colOff>165100</xdr:colOff>
      <xdr:row>79</xdr:row>
      <xdr:rowOff>122672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113799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6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58235</xdr:rowOff>
    </xdr:from>
    <xdr:to>
      <xdr:col>98</xdr:col>
      <xdr:colOff>38100</xdr:colOff>
      <xdr:row>78</xdr:row>
      <xdr:rowOff>159835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4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150962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accent1"/>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人件費は、昨年度に比べ増加した。令和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年度の増加要因は、会計年度任用職員制度の新設に伴い、これまで物件費に計上されていた臨時職員経費分が会計年度任用職員として人件費に計上されたことが要因である。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補助費等は、昨年度に比べ増加した。令和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年度に新型コロナウイルス感染症対策として特別定額給付事業が行われたため増加した。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年度まで高い状況だが、この主な増加要因は庁舎建設事業であり、事業終了に伴って令和元年度に普通建設事業費の支出が減少に転じた。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の区分は人口と産業構造だけで決定されるので、住民一人当たりコストの比較では、財政規模や面積等の歳出の大きさに多大な影響を与える要素については補正されないので、他団体と安易に比較できないことに注意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14,322
13,910
41.86
7,868,060
7,142,136
708,248
4,066,064
4,359,304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152436</xdr:rowOff>
    </xdr:from>
    <xdr:to>
      <xdr:col>24</xdr:col>
      <xdr:colOff>63500</xdr:colOff>
      <xdr:row>38</xdr:row>
      <xdr:rowOff>1560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9608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1560</xdr:rowOff>
    </xdr:from>
    <xdr:to>
      <xdr:col>19</xdr:col>
      <xdr:colOff>177800</xdr:colOff>
      <xdr:row>38</xdr:row>
      <xdr:rowOff>7112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1666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71918</xdr:rowOff>
    </xdr:from>
    <xdr:to>
      <xdr:col>20</xdr:col>
      <xdr:colOff>38100</xdr:colOff>
      <xdr:row>38</xdr:row>
      <xdr:rowOff>2068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18595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7112</xdr:rowOff>
    </xdr:from>
    <xdr:to>
      <xdr:col>15</xdr:col>
      <xdr:colOff>50800</xdr:colOff>
      <xdr:row>38</xdr:row>
      <xdr:rowOff>27686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222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66693</xdr:rowOff>
    </xdr:from>
    <xdr:to>
      <xdr:col>15</xdr:col>
      <xdr:colOff>101600</xdr:colOff>
      <xdr:row>37</xdr:row>
      <xdr:rowOff>168294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4103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8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27686</xdr:rowOff>
    </xdr:from>
    <xdr:to>
      <xdr:col>10</xdr:col>
      <xdr:colOff>114300</xdr:colOff>
      <xdr:row>38</xdr:row>
      <xdr:rowOff>38463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4278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97717</xdr:rowOff>
    </xdr:from>
    <xdr:to>
      <xdr:col>10</xdr:col>
      <xdr:colOff>165100</xdr:colOff>
      <xdr:row>38</xdr:row>
      <xdr:rowOff>27867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44394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97717</xdr:rowOff>
    </xdr:from>
    <xdr:to>
      <xdr:col>6</xdr:col>
      <xdr:colOff>38100</xdr:colOff>
      <xdr:row>38</xdr:row>
      <xdr:rowOff>27867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44394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101636</xdr:rowOff>
    </xdr:from>
    <xdr:to>
      <xdr:col>24</xdr:col>
      <xdr:colOff>114300</xdr:colOff>
      <xdr:row>38</xdr:row>
      <xdr:rowOff>31786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122210</xdr:rowOff>
    </xdr:from>
    <xdr:to>
      <xdr:col>20</xdr:col>
      <xdr:colOff>38100</xdr:colOff>
      <xdr:row>38</xdr:row>
      <xdr:rowOff>52360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43487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5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127762</xdr:rowOff>
    </xdr:from>
    <xdr:to>
      <xdr:col>15</xdr:col>
      <xdr:colOff>101600</xdr:colOff>
      <xdr:row>38</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49039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148336</xdr:rowOff>
    </xdr:from>
    <xdr:to>
      <xdr:col>10</xdr:col>
      <xdr:colOff>165100</xdr:colOff>
      <xdr:row>38</xdr:row>
      <xdr:rowOff>78486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69613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159113</xdr:rowOff>
    </xdr:from>
    <xdr:to>
      <xdr:col>6</xdr:col>
      <xdr:colOff>38100</xdr:colOff>
      <xdr:row>38</xdr:row>
      <xdr:rowOff>89263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80390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47696</xdr:rowOff>
    </xdr:from>
    <xdr:to>
      <xdr:col>24</xdr:col>
      <xdr:colOff>63500</xdr:colOff>
      <xdr:row>58</xdr:row>
      <xdr:rowOff>80687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20346"/>
          <a:ext cx="838200" cy="20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133924</xdr:rowOff>
    </xdr:from>
    <xdr:to>
      <xdr:col>19</xdr:col>
      <xdr:colOff>177800</xdr:colOff>
      <xdr:row>58</xdr:row>
      <xdr:rowOff>80687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06574"/>
          <a:ext cx="889000" cy="1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125868</xdr:rowOff>
    </xdr:from>
    <xdr:to>
      <xdr:col>20</xdr:col>
      <xdr:colOff>38100</xdr:colOff>
      <xdr:row>58</xdr:row>
      <xdr:rowOff>56018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72545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133924</xdr:rowOff>
    </xdr:from>
    <xdr:to>
      <xdr:col>15</xdr:col>
      <xdr:colOff>50800</xdr:colOff>
      <xdr:row>58</xdr:row>
      <xdr:rowOff>44873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6574"/>
          <a:ext cx="889000" cy="8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142819</xdr:rowOff>
    </xdr:from>
    <xdr:to>
      <xdr:col>15</xdr:col>
      <xdr:colOff>101600</xdr:colOff>
      <xdr:row>58</xdr:row>
      <xdr:rowOff>72969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64096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170773</xdr:rowOff>
    </xdr:from>
    <xdr:to>
      <xdr:col>10</xdr:col>
      <xdr:colOff>114300</xdr:colOff>
      <xdr:row>58</xdr:row>
      <xdr:rowOff>44873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3423"/>
          <a:ext cx="889000" cy="4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146191</xdr:rowOff>
    </xdr:from>
    <xdr:to>
      <xdr:col>10</xdr:col>
      <xdr:colOff>165100</xdr:colOff>
      <xdr:row>58</xdr:row>
      <xdr:rowOff>76341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1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92868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130301</xdr:rowOff>
    </xdr:from>
    <xdr:to>
      <xdr:col>6</xdr:col>
      <xdr:colOff>38100</xdr:colOff>
      <xdr:row>58</xdr:row>
      <xdr:rowOff>60451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51578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168346</xdr:rowOff>
    </xdr:from>
    <xdr:to>
      <xdr:col>24</xdr:col>
      <xdr:colOff>114300</xdr:colOff>
      <xdr:row>57</xdr:row>
      <xdr:rowOff>98496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83273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29887</xdr:rowOff>
    </xdr:from>
    <xdr:to>
      <xdr:col>20</xdr:col>
      <xdr:colOff>38100</xdr:colOff>
      <xdr:row>58</xdr:row>
      <xdr:rowOff>131487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122614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6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83124</xdr:rowOff>
    </xdr:from>
    <xdr:to>
      <xdr:col>15</xdr:col>
      <xdr:colOff>101600</xdr:colOff>
      <xdr:row>58</xdr:row>
      <xdr:rowOff>13274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29801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165523</xdr:rowOff>
    </xdr:from>
    <xdr:to>
      <xdr:col>10</xdr:col>
      <xdr:colOff>165100</xdr:colOff>
      <xdr:row>58</xdr:row>
      <xdr:rowOff>95673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119973</xdr:rowOff>
    </xdr:from>
    <xdr:to>
      <xdr:col>6</xdr:col>
      <xdr:colOff>38100</xdr:colOff>
      <xdr:row>58</xdr:row>
      <xdr:rowOff>50123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66650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6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69072</xdr:rowOff>
    </xdr:from>
    <xdr:to>
      <xdr:col>24</xdr:col>
      <xdr:colOff>62865</xdr:colOff>
      <xdr:row>78</xdr:row>
      <xdr:rowOff>80835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070572"/>
          <a:ext cx="1270" cy="1383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84662</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5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80835</xdr:rowOff>
    </xdr:from>
    <xdr:to>
      <xdr:col>24</xdr:col>
      <xdr:colOff>152400</xdr:colOff>
      <xdr:row>78</xdr:row>
      <xdr:rowOff>80835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5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15749</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84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69072</xdr:rowOff>
    </xdr:from>
    <xdr:to>
      <xdr:col>24</xdr:col>
      <xdr:colOff>152400</xdr:colOff>
      <xdr:row>70</xdr:row>
      <xdr:rowOff>69072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0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58365</xdr:rowOff>
    </xdr:from>
    <xdr:to>
      <xdr:col>24</xdr:col>
      <xdr:colOff>63500</xdr:colOff>
      <xdr:row>78</xdr:row>
      <xdr:rowOff>98837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31465"/>
          <a:ext cx="838200" cy="4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100937</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616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78060</xdr:rowOff>
    </xdr:from>
    <xdr:to>
      <xdr:col>24</xdr:col>
      <xdr:colOff>114300</xdr:colOff>
      <xdr:row>75</xdr:row>
      <xdr:rowOff>8210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7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98837</xdr:rowOff>
    </xdr:from>
    <xdr:to>
      <xdr:col>19</xdr:col>
      <xdr:colOff>177800</xdr:colOff>
      <xdr:row>78</xdr:row>
      <xdr:rowOff>109810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7193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4070</xdr:rowOff>
    </xdr:from>
    <xdr:to>
      <xdr:col>20</xdr:col>
      <xdr:colOff>38100</xdr:colOff>
      <xdr:row>75</xdr:row>
      <xdr:rowOff>105670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2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63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99333</xdr:rowOff>
    </xdr:from>
    <xdr:to>
      <xdr:col>15</xdr:col>
      <xdr:colOff>50800</xdr:colOff>
      <xdr:row>78</xdr:row>
      <xdr:rowOff>109810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472433"/>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54991</xdr:rowOff>
    </xdr:from>
    <xdr:to>
      <xdr:col>15</xdr:col>
      <xdr:colOff>101600</xdr:colOff>
      <xdr:row>75</xdr:row>
      <xdr:rowOff>156592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68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18199</xdr:rowOff>
    </xdr:from>
    <xdr:to>
      <xdr:col>10</xdr:col>
      <xdr:colOff>114300</xdr:colOff>
      <xdr:row>78</xdr:row>
      <xdr:rowOff>99333</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391299"/>
          <a:ext cx="889000" cy="8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37636</xdr:rowOff>
    </xdr:from>
    <xdr:to>
      <xdr:col>10</xdr:col>
      <xdr:colOff>165100</xdr:colOff>
      <xdr:row>75</xdr:row>
      <xdr:rowOff>139236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289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155763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67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44218</xdr:rowOff>
    </xdr:from>
    <xdr:to>
      <xdr:col>6</xdr:col>
      <xdr:colOff>38100</xdr:colOff>
      <xdr:row>75</xdr:row>
      <xdr:rowOff>145818</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290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162345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6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7565</xdr:rowOff>
    </xdr:from>
    <xdr:to>
      <xdr:col>24</xdr:col>
      <xdr:colOff>114300</xdr:colOff>
      <xdr:row>78</xdr:row>
      <xdr:rowOff>109165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93942</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29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48037</xdr:rowOff>
    </xdr:from>
    <xdr:to>
      <xdr:col>20</xdr:col>
      <xdr:colOff>38100</xdr:colOff>
      <xdr:row>78</xdr:row>
      <xdr:rowOff>149637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140764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1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59010</xdr:rowOff>
    </xdr:from>
    <xdr:to>
      <xdr:col>15</xdr:col>
      <xdr:colOff>101600</xdr:colOff>
      <xdr:row>78</xdr:row>
      <xdr:rowOff>160610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151737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48533</xdr:rowOff>
    </xdr:from>
    <xdr:to>
      <xdr:col>10</xdr:col>
      <xdr:colOff>165100</xdr:colOff>
      <xdr:row>78</xdr:row>
      <xdr:rowOff>150133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141260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1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138849</xdr:rowOff>
    </xdr:from>
    <xdr:to>
      <xdr:col>6</xdr:col>
      <xdr:colOff>38100</xdr:colOff>
      <xdr:row>78</xdr:row>
      <xdr:rowOff>68999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60126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3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124864</xdr:rowOff>
    </xdr:from>
    <xdr:to>
      <xdr:col>24</xdr:col>
      <xdr:colOff>63500</xdr:colOff>
      <xdr:row>97</xdr:row>
      <xdr:rowOff>159542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5514"/>
          <a:ext cx="8382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159542</xdr:rowOff>
    </xdr:from>
    <xdr:to>
      <xdr:col>19</xdr:col>
      <xdr:colOff>177800</xdr:colOff>
      <xdr:row>97</xdr:row>
      <xdr:rowOff>170027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90192"/>
          <a:ext cx="8890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162750</xdr:rowOff>
    </xdr:from>
    <xdr:to>
      <xdr:col>15</xdr:col>
      <xdr:colOff>50800</xdr:colOff>
      <xdr:row>97</xdr:row>
      <xdr:rowOff>170027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93400"/>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90208</xdr:rowOff>
    </xdr:from>
    <xdr:to>
      <xdr:col>10</xdr:col>
      <xdr:colOff>114300</xdr:colOff>
      <xdr:row>97</xdr:row>
      <xdr:rowOff>162750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20858"/>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74064</xdr:rowOff>
    </xdr:from>
    <xdr:to>
      <xdr:col>24</xdr:col>
      <xdr:colOff>114300</xdr:colOff>
      <xdr:row>98</xdr:row>
      <xdr:rowOff>4214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160441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108742</xdr:rowOff>
    </xdr:from>
    <xdr:to>
      <xdr:col>20</xdr:col>
      <xdr:colOff>38100</xdr:colOff>
      <xdr:row>98</xdr:row>
      <xdr:rowOff>38892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30019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3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119227</xdr:rowOff>
    </xdr:from>
    <xdr:to>
      <xdr:col>15</xdr:col>
      <xdr:colOff>101600</xdr:colOff>
      <xdr:row>98</xdr:row>
      <xdr:rowOff>49377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40504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111950</xdr:rowOff>
    </xdr:from>
    <xdr:to>
      <xdr:col>10</xdr:col>
      <xdr:colOff>165100</xdr:colOff>
      <xdr:row>98</xdr:row>
      <xdr:rowOff>42100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33227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39408</xdr:rowOff>
    </xdr:from>
    <xdr:to>
      <xdr:col>6</xdr:col>
      <xdr:colOff>38100</xdr:colOff>
      <xdr:row>97</xdr:row>
      <xdr:rowOff>141008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132135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135813</xdr:rowOff>
    </xdr:from>
    <xdr:to>
      <xdr:col>55</xdr:col>
      <xdr:colOff>0</xdr:colOff>
      <xdr:row>38</xdr:row>
      <xdr:rowOff>136499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50913"/>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135813</xdr:rowOff>
    </xdr:from>
    <xdr:to>
      <xdr:col>50</xdr:col>
      <xdr:colOff>114300</xdr:colOff>
      <xdr:row>38</xdr:row>
      <xdr:rowOff>135813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50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135813</xdr:rowOff>
    </xdr:from>
    <xdr:to>
      <xdr:col>45</xdr:col>
      <xdr:colOff>177800</xdr:colOff>
      <xdr:row>38</xdr:row>
      <xdr:rowOff>135813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50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135813</xdr:rowOff>
    </xdr:from>
    <xdr:to>
      <xdr:col>41</xdr:col>
      <xdr:colOff>50800</xdr:colOff>
      <xdr:row>38</xdr:row>
      <xdr:rowOff>136042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509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85699</xdr:rowOff>
    </xdr:from>
    <xdr:to>
      <xdr:col>55</xdr:col>
      <xdr:colOff>50800</xdr:colOff>
      <xdr:row>39</xdr:row>
      <xdr:rowOff>15849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626</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5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85013</xdr:rowOff>
    </xdr:from>
    <xdr:to>
      <xdr:col>50</xdr:col>
      <xdr:colOff>165100</xdr:colOff>
      <xdr:row>39</xdr:row>
      <xdr:rowOff>15163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6290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85013</xdr:rowOff>
    </xdr:from>
    <xdr:to>
      <xdr:col>46</xdr:col>
      <xdr:colOff>38100</xdr:colOff>
      <xdr:row>39</xdr:row>
      <xdr:rowOff>15163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6290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85013</xdr:rowOff>
    </xdr:from>
    <xdr:to>
      <xdr:col>41</xdr:col>
      <xdr:colOff>101600</xdr:colOff>
      <xdr:row>39</xdr:row>
      <xdr:rowOff>15163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6290</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85242</xdr:rowOff>
    </xdr:from>
    <xdr:to>
      <xdr:col>36</xdr:col>
      <xdr:colOff>165100</xdr:colOff>
      <xdr:row>39</xdr:row>
      <xdr:rowOff>15392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6519</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42371</xdr:rowOff>
    </xdr:from>
    <xdr:to>
      <xdr:col>55</xdr:col>
      <xdr:colOff>0</xdr:colOff>
      <xdr:row>58</xdr:row>
      <xdr:rowOff>44474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86471"/>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38819</xdr:rowOff>
    </xdr:from>
    <xdr:to>
      <xdr:col>50</xdr:col>
      <xdr:colOff>114300</xdr:colOff>
      <xdr:row>58</xdr:row>
      <xdr:rowOff>42371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82919"/>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38819</xdr:rowOff>
    </xdr:from>
    <xdr:to>
      <xdr:col>45</xdr:col>
      <xdr:colOff>177800</xdr:colOff>
      <xdr:row>58</xdr:row>
      <xdr:rowOff>45855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82919"/>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45855</xdr:rowOff>
    </xdr:from>
    <xdr:to>
      <xdr:col>41</xdr:col>
      <xdr:colOff>50800</xdr:colOff>
      <xdr:row>58</xdr:row>
      <xdr:rowOff>62607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9955"/>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165124</xdr:rowOff>
    </xdr:from>
    <xdr:to>
      <xdr:col>55</xdr:col>
      <xdr:colOff>50800</xdr:colOff>
      <xdr:row>58</xdr:row>
      <xdr:rowOff>95274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80051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163021</xdr:rowOff>
    </xdr:from>
    <xdr:to>
      <xdr:col>50</xdr:col>
      <xdr:colOff>165100</xdr:colOff>
      <xdr:row>58</xdr:row>
      <xdr:rowOff>93171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84298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159469</xdr:rowOff>
    </xdr:from>
    <xdr:to>
      <xdr:col>46</xdr:col>
      <xdr:colOff>38100</xdr:colOff>
      <xdr:row>58</xdr:row>
      <xdr:rowOff>89619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80746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166505</xdr:rowOff>
    </xdr:from>
    <xdr:to>
      <xdr:col>41</xdr:col>
      <xdr:colOff>101600</xdr:colOff>
      <xdr:row>58</xdr:row>
      <xdr:rowOff>96655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87782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11807</xdr:rowOff>
    </xdr:from>
    <xdr:to>
      <xdr:col>36</xdr:col>
      <xdr:colOff>165100</xdr:colOff>
      <xdr:row>58</xdr:row>
      <xdr:rowOff>113407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104534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165326</xdr:rowOff>
    </xdr:from>
    <xdr:to>
      <xdr:col>55</xdr:col>
      <xdr:colOff>0</xdr:colOff>
      <xdr:row>79</xdr:row>
      <xdr:rowOff>6865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38426"/>
          <a:ext cx="8382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6865</xdr:rowOff>
    </xdr:from>
    <xdr:to>
      <xdr:col>50</xdr:col>
      <xdr:colOff>114300</xdr:colOff>
      <xdr:row>79</xdr:row>
      <xdr:rowOff>12328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5141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75059</xdr:rowOff>
    </xdr:from>
    <xdr:to>
      <xdr:col>50</xdr:col>
      <xdr:colOff>165100</xdr:colOff>
      <xdr:row>79</xdr:row>
      <xdr:rowOff>5209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21736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6857</xdr:rowOff>
    </xdr:from>
    <xdr:to>
      <xdr:col>45</xdr:col>
      <xdr:colOff>177800</xdr:colOff>
      <xdr:row>79</xdr:row>
      <xdr:rowOff>12328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51407"/>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162075</xdr:rowOff>
    </xdr:from>
    <xdr:to>
      <xdr:col>46</xdr:col>
      <xdr:colOff>38100</xdr:colOff>
      <xdr:row>78</xdr:row>
      <xdr:rowOff>92225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108752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6857</xdr:rowOff>
    </xdr:from>
    <xdr:to>
      <xdr:col>41</xdr:col>
      <xdr:colOff>50800</xdr:colOff>
      <xdr:row>79</xdr:row>
      <xdr:rowOff>17697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5140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49966</xdr:rowOff>
    </xdr:from>
    <xdr:to>
      <xdr:col>41</xdr:col>
      <xdr:colOff>101600</xdr:colOff>
      <xdr:row>78</xdr:row>
      <xdr:rowOff>151566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168093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104800</xdr:rowOff>
    </xdr:from>
    <xdr:to>
      <xdr:col>36</xdr:col>
      <xdr:colOff>165100</xdr:colOff>
      <xdr:row>79</xdr:row>
      <xdr:rowOff>34950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51477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114526</xdr:rowOff>
    </xdr:from>
    <xdr:to>
      <xdr:col>55</xdr:col>
      <xdr:colOff>50800</xdr:colOff>
      <xdr:row>79</xdr:row>
      <xdr:rowOff>44676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29453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127515</xdr:rowOff>
    </xdr:from>
    <xdr:to>
      <xdr:col>50</xdr:col>
      <xdr:colOff>165100</xdr:colOff>
      <xdr:row>79</xdr:row>
      <xdr:rowOff>57665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48792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132978</xdr:rowOff>
    </xdr:from>
    <xdr:to>
      <xdr:col>46</xdr:col>
      <xdr:colOff>38100</xdr:colOff>
      <xdr:row>79</xdr:row>
      <xdr:rowOff>63128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54255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127507</xdr:rowOff>
    </xdr:from>
    <xdr:to>
      <xdr:col>41</xdr:col>
      <xdr:colOff>101600</xdr:colOff>
      <xdr:row>79</xdr:row>
      <xdr:rowOff>57657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48784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138347</xdr:rowOff>
    </xdr:from>
    <xdr:to>
      <xdr:col>36</xdr:col>
      <xdr:colOff>165100</xdr:colOff>
      <xdr:row>79</xdr:row>
      <xdr:rowOff>68497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59624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660</xdr:rowOff>
    </xdr:from>
    <xdr:to>
      <xdr:col>55</xdr:col>
      <xdr:colOff>0</xdr:colOff>
      <xdr:row>98</xdr:row>
      <xdr:rowOff>1127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02760"/>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170374</xdr:rowOff>
    </xdr:from>
    <xdr:to>
      <xdr:col>50</xdr:col>
      <xdr:colOff>114300</xdr:colOff>
      <xdr:row>98</xdr:row>
      <xdr:rowOff>660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01024"/>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161691</xdr:rowOff>
    </xdr:from>
    <xdr:to>
      <xdr:col>50</xdr:col>
      <xdr:colOff>165100</xdr:colOff>
      <xdr:row>97</xdr:row>
      <xdr:rowOff>91841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108368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163926</xdr:rowOff>
    </xdr:from>
    <xdr:to>
      <xdr:col>45</xdr:col>
      <xdr:colOff>177800</xdr:colOff>
      <xdr:row>97</xdr:row>
      <xdr:rowOff>170374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94576"/>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171255</xdr:rowOff>
    </xdr:from>
    <xdr:to>
      <xdr:col>46</xdr:col>
      <xdr:colOff>38100</xdr:colOff>
      <xdr:row>97</xdr:row>
      <xdr:rowOff>101405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117932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147028</xdr:rowOff>
    </xdr:from>
    <xdr:to>
      <xdr:col>41</xdr:col>
      <xdr:colOff>50800</xdr:colOff>
      <xdr:row>97</xdr:row>
      <xdr:rowOff>163926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77678"/>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1972</xdr:rowOff>
    </xdr:from>
    <xdr:to>
      <xdr:col>41</xdr:col>
      <xdr:colOff>101600</xdr:colOff>
      <xdr:row>97</xdr:row>
      <xdr:rowOff>103572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3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120099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157882</xdr:rowOff>
    </xdr:from>
    <xdr:to>
      <xdr:col>36</xdr:col>
      <xdr:colOff>165100</xdr:colOff>
      <xdr:row>97</xdr:row>
      <xdr:rowOff>88032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104559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121777</xdr:rowOff>
    </xdr:from>
    <xdr:to>
      <xdr:col>55</xdr:col>
      <xdr:colOff>50800</xdr:colOff>
      <xdr:row>98</xdr:row>
      <xdr:rowOff>51927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36704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121310</xdr:rowOff>
    </xdr:from>
    <xdr:to>
      <xdr:col>50</xdr:col>
      <xdr:colOff>165100</xdr:colOff>
      <xdr:row>98</xdr:row>
      <xdr:rowOff>51460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42587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4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119574</xdr:rowOff>
    </xdr:from>
    <xdr:to>
      <xdr:col>46</xdr:col>
      <xdr:colOff>38100</xdr:colOff>
      <xdr:row>98</xdr:row>
      <xdr:rowOff>49724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40851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113126</xdr:rowOff>
    </xdr:from>
    <xdr:to>
      <xdr:col>41</xdr:col>
      <xdr:colOff>101600</xdr:colOff>
      <xdr:row>98</xdr:row>
      <xdr:rowOff>43276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34403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3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96228</xdr:rowOff>
    </xdr:from>
    <xdr:to>
      <xdr:col>36</xdr:col>
      <xdr:colOff>165100</xdr:colOff>
      <xdr:row>98</xdr:row>
      <xdr:rowOff>26378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30473</xdr:rowOff>
    </xdr:from>
    <xdr:to>
      <xdr:col>85</xdr:col>
      <xdr:colOff>127000</xdr:colOff>
      <xdr:row>38</xdr:row>
      <xdr:rowOff>62596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45573"/>
          <a:ext cx="838200" cy="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83388</xdr:rowOff>
    </xdr:from>
    <xdr:to>
      <xdr:col>81</xdr:col>
      <xdr:colOff>50800</xdr:colOff>
      <xdr:row>38</xdr:row>
      <xdr:rowOff>62596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27038"/>
          <a:ext cx="889000" cy="1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56711</xdr:rowOff>
    </xdr:from>
    <xdr:to>
      <xdr:col>81</xdr:col>
      <xdr:colOff>101600</xdr:colOff>
      <xdr:row>37</xdr:row>
      <xdr:rowOff>158311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0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3388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83388</xdr:rowOff>
    </xdr:from>
    <xdr:to>
      <xdr:col>76</xdr:col>
      <xdr:colOff>114300</xdr:colOff>
      <xdr:row>38</xdr:row>
      <xdr:rowOff>66439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27038"/>
          <a:ext cx="889000" cy="15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52607</xdr:rowOff>
    </xdr:from>
    <xdr:to>
      <xdr:col>76</xdr:col>
      <xdr:colOff>165100</xdr:colOff>
      <xdr:row>37</xdr:row>
      <xdr:rowOff>154207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145334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66439</xdr:rowOff>
    </xdr:from>
    <xdr:to>
      <xdr:col>71</xdr:col>
      <xdr:colOff>177800</xdr:colOff>
      <xdr:row>38</xdr:row>
      <xdr:rowOff>71926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8153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53837</xdr:rowOff>
    </xdr:from>
    <xdr:to>
      <xdr:col>72</xdr:col>
      <xdr:colOff>38100</xdr:colOff>
      <xdr:row>37</xdr:row>
      <xdr:rowOff>155437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41634</xdr:rowOff>
    </xdr:from>
    <xdr:to>
      <xdr:col>67</xdr:col>
      <xdr:colOff>101600</xdr:colOff>
      <xdr:row>37</xdr:row>
      <xdr:rowOff>143234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159761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151123</xdr:rowOff>
    </xdr:from>
    <xdr:to>
      <xdr:col>85</xdr:col>
      <xdr:colOff>177800</xdr:colOff>
      <xdr:row>38</xdr:row>
      <xdr:rowOff>81273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66050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11796</xdr:rowOff>
    </xdr:from>
    <xdr:to>
      <xdr:col>81</xdr:col>
      <xdr:colOff>101600</xdr:colOff>
      <xdr:row>38</xdr:row>
      <xdr:rowOff>113396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104523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1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32588</xdr:rowOff>
    </xdr:from>
    <xdr:to>
      <xdr:col>76</xdr:col>
      <xdr:colOff>165100</xdr:colOff>
      <xdr:row>37</xdr:row>
      <xdr:rowOff>134188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150715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1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15639</xdr:rowOff>
    </xdr:from>
    <xdr:to>
      <xdr:col>72</xdr:col>
      <xdr:colOff>38100</xdr:colOff>
      <xdr:row>38</xdr:row>
      <xdr:rowOff>117239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108366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21126</xdr:rowOff>
    </xdr:from>
    <xdr:to>
      <xdr:col>67</xdr:col>
      <xdr:colOff>101600</xdr:colOff>
      <xdr:row>38</xdr:row>
      <xdr:rowOff>122726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113853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149171</xdr:rowOff>
    </xdr:from>
    <xdr:to>
      <xdr:col>85</xdr:col>
      <xdr:colOff>126364</xdr:colOff>
      <xdr:row>58</xdr:row>
      <xdr:rowOff>4617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21671"/>
          <a:ext cx="1269" cy="122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8444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4617</xdr:rowOff>
    </xdr:from>
    <xdr:to>
      <xdr:col>86</xdr:col>
      <xdr:colOff>25400</xdr:colOff>
      <xdr:row>58</xdr:row>
      <xdr:rowOff>4617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4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95848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9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149171</xdr:rowOff>
    </xdr:from>
    <xdr:to>
      <xdr:col>86</xdr:col>
      <xdr:colOff>25400</xdr:colOff>
      <xdr:row>50</xdr:row>
      <xdr:rowOff>149171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2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133828</xdr:rowOff>
    </xdr:from>
    <xdr:to>
      <xdr:col>85</xdr:col>
      <xdr:colOff>127000</xdr:colOff>
      <xdr:row>57</xdr:row>
      <xdr:rowOff>156773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06478"/>
          <a:ext cx="838200" cy="2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70949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0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48072</xdr:rowOff>
    </xdr:from>
    <xdr:to>
      <xdr:col>85</xdr:col>
      <xdr:colOff>177800</xdr:colOff>
      <xdr:row>56</xdr:row>
      <xdr:rowOff>149672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156773</xdr:rowOff>
    </xdr:from>
    <xdr:to>
      <xdr:col>81</xdr:col>
      <xdr:colOff>50800</xdr:colOff>
      <xdr:row>57</xdr:row>
      <xdr:rowOff>169797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29423"/>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79913</xdr:rowOff>
    </xdr:from>
    <xdr:to>
      <xdr:col>81</xdr:col>
      <xdr:colOff>101600</xdr:colOff>
      <xdr:row>57</xdr:row>
      <xdr:rowOff>10063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8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5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168967</xdr:rowOff>
    </xdr:from>
    <xdr:to>
      <xdr:col>76</xdr:col>
      <xdr:colOff>114300</xdr:colOff>
      <xdr:row>57</xdr:row>
      <xdr:rowOff>169797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41617"/>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116143</xdr:rowOff>
    </xdr:from>
    <xdr:to>
      <xdr:col>76</xdr:col>
      <xdr:colOff>165100</xdr:colOff>
      <xdr:row>57</xdr:row>
      <xdr:rowOff>46293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62820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9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168967</xdr:rowOff>
    </xdr:from>
    <xdr:to>
      <xdr:col>71</xdr:col>
      <xdr:colOff>177800</xdr:colOff>
      <xdr:row>58</xdr:row>
      <xdr:rowOff>28378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41617"/>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145671</xdr:rowOff>
    </xdr:from>
    <xdr:to>
      <xdr:col>72</xdr:col>
      <xdr:colOff>38100</xdr:colOff>
      <xdr:row>57</xdr:row>
      <xdr:rowOff>75821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92348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139989</xdr:rowOff>
    </xdr:from>
    <xdr:to>
      <xdr:col>67</xdr:col>
      <xdr:colOff>101600</xdr:colOff>
      <xdr:row>57</xdr:row>
      <xdr:rowOff>70139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86666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83028</xdr:rowOff>
    </xdr:from>
    <xdr:to>
      <xdr:col>85</xdr:col>
      <xdr:colOff>177800</xdr:colOff>
      <xdr:row>58</xdr:row>
      <xdr:rowOff>13178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169405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105973</xdr:rowOff>
    </xdr:from>
    <xdr:to>
      <xdr:col>81</xdr:col>
      <xdr:colOff>101600</xdr:colOff>
      <xdr:row>58</xdr:row>
      <xdr:rowOff>36123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27250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7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118997</xdr:rowOff>
    </xdr:from>
    <xdr:to>
      <xdr:col>76</xdr:col>
      <xdr:colOff>165100</xdr:colOff>
      <xdr:row>58</xdr:row>
      <xdr:rowOff>49147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9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40274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8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118167</xdr:rowOff>
    </xdr:from>
    <xdr:to>
      <xdr:col>72</xdr:col>
      <xdr:colOff>38100</xdr:colOff>
      <xdr:row>58</xdr:row>
      <xdr:rowOff>48317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39444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149028</xdr:rowOff>
    </xdr:from>
    <xdr:to>
      <xdr:col>67</xdr:col>
      <xdr:colOff>101600</xdr:colOff>
      <xdr:row>58</xdr:row>
      <xdr:rowOff>79178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70305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140216</xdr:rowOff>
    </xdr:from>
    <xdr:to>
      <xdr:col>81</xdr:col>
      <xdr:colOff>101600</xdr:colOff>
      <xdr:row>79</xdr:row>
      <xdr:rowOff>70366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1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86893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2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139305</xdr:rowOff>
    </xdr:from>
    <xdr:to>
      <xdr:col>76</xdr:col>
      <xdr:colOff>165100</xdr:colOff>
      <xdr:row>79</xdr:row>
      <xdr:rowOff>69455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85982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2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156502</xdr:rowOff>
    </xdr:from>
    <xdr:to>
      <xdr:col>67</xdr:col>
      <xdr:colOff>101600</xdr:colOff>
      <xdr:row>79</xdr:row>
      <xdr:rowOff>86652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2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103179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0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9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159451</xdr:rowOff>
    </xdr:from>
    <xdr:to>
      <xdr:col>85</xdr:col>
      <xdr:colOff>127000</xdr:colOff>
      <xdr:row>98</xdr:row>
      <xdr:rowOff>12339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90101"/>
          <a:ext cx="8382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12339</xdr:rowOff>
    </xdr:from>
    <xdr:to>
      <xdr:col>81</xdr:col>
      <xdr:colOff>50800</xdr:colOff>
      <xdr:row>98</xdr:row>
      <xdr:rowOff>31305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14439"/>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109565</xdr:rowOff>
    </xdr:from>
    <xdr:to>
      <xdr:col>81</xdr:col>
      <xdr:colOff>101600</xdr:colOff>
      <xdr:row>96</xdr:row>
      <xdr:rowOff>39715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56242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31305</xdr:rowOff>
    </xdr:from>
    <xdr:to>
      <xdr:col>76</xdr:col>
      <xdr:colOff>114300</xdr:colOff>
      <xdr:row>98</xdr:row>
      <xdr:rowOff>47391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3340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124355</xdr:rowOff>
    </xdr:from>
    <xdr:to>
      <xdr:col>76</xdr:col>
      <xdr:colOff>165100</xdr:colOff>
      <xdr:row>96</xdr:row>
      <xdr:rowOff>54505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1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71032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47391</xdr:rowOff>
    </xdr:from>
    <xdr:to>
      <xdr:col>71</xdr:col>
      <xdr:colOff>177800</xdr:colOff>
      <xdr:row>98</xdr:row>
      <xdr:rowOff>54744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49491"/>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102639</xdr:rowOff>
    </xdr:from>
    <xdr:to>
      <xdr:col>72</xdr:col>
      <xdr:colOff>38100</xdr:colOff>
      <xdr:row>96</xdr:row>
      <xdr:rowOff>32789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49316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96428</xdr:rowOff>
    </xdr:from>
    <xdr:to>
      <xdr:col>67</xdr:col>
      <xdr:colOff>101600</xdr:colOff>
      <xdr:row>96</xdr:row>
      <xdr:rowOff>26578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8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43105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108651</xdr:rowOff>
    </xdr:from>
    <xdr:to>
      <xdr:col>85</xdr:col>
      <xdr:colOff>177800</xdr:colOff>
      <xdr:row>98</xdr:row>
      <xdr:rowOff>38801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23578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132989</xdr:rowOff>
    </xdr:from>
    <xdr:to>
      <xdr:col>81</xdr:col>
      <xdr:colOff>101600</xdr:colOff>
      <xdr:row>98</xdr:row>
      <xdr:rowOff>63139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54266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151955</xdr:rowOff>
    </xdr:from>
    <xdr:to>
      <xdr:col>76</xdr:col>
      <xdr:colOff>165100</xdr:colOff>
      <xdr:row>98</xdr:row>
      <xdr:rowOff>82105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73232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168041</xdr:rowOff>
    </xdr:from>
    <xdr:to>
      <xdr:col>72</xdr:col>
      <xdr:colOff>38100</xdr:colOff>
      <xdr:row>98</xdr:row>
      <xdr:rowOff>98191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89318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3944</xdr:rowOff>
    </xdr:from>
    <xdr:to>
      <xdr:col>67</xdr:col>
      <xdr:colOff>101600</xdr:colOff>
      <xdr:row>98</xdr:row>
      <xdr:rowOff>105544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96671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74295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90822</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34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50817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87012</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06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総務費については、昨年度に比べ増加した。平成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年度以降の主な増加要因は庁舎建設事業だったが、事業終了に伴い令和元年度は支出が減少に転じた。令和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年度は新型コロナウイルス感染症対策として特別定額給付事業が行われたため増加した。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と比較して、全体的に住民一人当たりの支出が少ない結果となっているが、この分析では財政規模や面積等の歳出の大きさに多大な影響を与える要素については補正されないので、類似団体と安易に比較できないことに注意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財政調整基金残高と実質収支額の標準財政規模比の合計は、徐々に増加しているが、老朽化した施設も多く対応が見込まれることや一部事務組合の施設整備に係る元金償還開始に伴う負担金の増加が予想されるため、今後の財政運営上必要な対応である。</a:t>
          </a:r>
        </a:p>
        <a:p>
          <a:r>
            <a:rPr kumimoji="1" lang="ja-JP" altLang="en-US" sz="1100">
              <a:solidFill>
                <a:sysClr val="windowText" lastClr="000000"/>
              </a:solidFill>
              <a:latin typeface="ＭＳ ゴシック" pitchFamily="49" charset="-128"/>
              <a:ea typeface="ＭＳ ゴシック" pitchFamily="49" charset="-128"/>
            </a:rPr>
            <a:t>　また、実質単年度収支は平成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年度以降、プラスで推移しており、今後もプラスで推移できるような財政運営を行っていきたい。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すべての会計において実質収支額が黒字または資金不足でない状況が続いている。</a:t>
          </a:r>
        </a:p>
        <a:p>
          <a:r>
            <a:rPr kumimoji="1" lang="ja-JP" altLang="en-US" sz="1100">
              <a:solidFill>
                <a:sysClr val="windowText" lastClr="000000"/>
              </a:solidFill>
              <a:latin typeface="ＭＳ ゴシック" pitchFamily="49" charset="-128"/>
              <a:ea typeface="ＭＳ ゴシック" pitchFamily="49" charset="-128"/>
            </a:rPr>
            <a:t>　国民健康保険特別会計の実質黒字額の標準財政規模比は減少傾向であるものの、平成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年度以降は、一般会計からの赤字補填繰入がなくなっており、特別会計としての健全性は増している状況にある。</a:t>
          </a:r>
        </a:p>
        <a:p>
          <a:r>
            <a:rPr kumimoji="1" lang="ja-JP" altLang="en-US" sz="1100">
              <a:solidFill>
                <a:schemeClr val="accent1"/>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一方、下水道事業特別会計は、毎年度継続的に一般会計からの基準外繰入が行われている。令和</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年</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月</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日までに公営企業会計を適用することになっており、独立採算にて運営できるよう努めていく必要がある。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7868060</v>
      </c>
      <c r="BO4" s="395"/>
      <c r="BP4" s="395"/>
      <c r="BQ4" s="395"/>
      <c r="BR4" s="395"/>
      <c r="BS4" s="395"/>
      <c r="BT4" s="395"/>
      <c r="BU4" s="396"/>
      <c r="BV4" s="394">
        <v>5956136</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17.399999999999999</v>
      </c>
      <c r="CU4" s="401"/>
      <c r="CV4" s="401"/>
      <c r="CW4" s="401"/>
      <c r="CX4" s="401"/>
      <c r="CY4" s="401"/>
      <c r="CZ4" s="401"/>
      <c r="DA4" s="402"/>
      <c r="DB4" s="400">
        <v>15.2</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7142136</v>
      </c>
      <c r="BO5" s="432"/>
      <c r="BP5" s="432"/>
      <c r="BQ5" s="432"/>
      <c r="BR5" s="432"/>
      <c r="BS5" s="432"/>
      <c r="BT5" s="432"/>
      <c r="BU5" s="433"/>
      <c r="BV5" s="431">
        <v>5364257</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90.8</v>
      </c>
      <c r="CU5" s="429"/>
      <c r="CV5" s="429"/>
      <c r="CW5" s="429"/>
      <c r="CX5" s="429"/>
      <c r="CY5" s="429"/>
      <c r="CZ5" s="429"/>
      <c r="DA5" s="430"/>
      <c r="DB5" s="428">
        <v>92.1</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725924</v>
      </c>
      <c r="BO6" s="432"/>
      <c r="BP6" s="432"/>
      <c r="BQ6" s="432"/>
      <c r="BR6" s="432"/>
      <c r="BS6" s="432"/>
      <c r="BT6" s="432"/>
      <c r="BU6" s="433"/>
      <c r="BV6" s="431">
        <v>591879</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95.4</v>
      </c>
      <c r="CU6" s="469"/>
      <c r="CV6" s="469"/>
      <c r="CW6" s="469"/>
      <c r="CX6" s="469"/>
      <c r="CY6" s="469"/>
      <c r="CZ6" s="469"/>
      <c r="DA6" s="470"/>
      <c r="DB6" s="468">
        <v>96.7</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17676</v>
      </c>
      <c r="BO7" s="432"/>
      <c r="BP7" s="432"/>
      <c r="BQ7" s="432"/>
      <c r="BR7" s="432"/>
      <c r="BS7" s="432"/>
      <c r="BT7" s="432"/>
      <c r="BU7" s="433"/>
      <c r="BV7" s="431">
        <v>7702</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4066064</v>
      </c>
      <c r="CU7" s="432"/>
      <c r="CV7" s="432"/>
      <c r="CW7" s="432"/>
      <c r="CX7" s="432"/>
      <c r="CY7" s="432"/>
      <c r="CZ7" s="432"/>
      <c r="DA7" s="433"/>
      <c r="DB7" s="431">
        <v>3833333</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708248</v>
      </c>
      <c r="BO8" s="432"/>
      <c r="BP8" s="432"/>
      <c r="BQ8" s="432"/>
      <c r="BR8" s="432"/>
      <c r="BS8" s="432"/>
      <c r="BT8" s="432"/>
      <c r="BU8" s="433"/>
      <c r="BV8" s="431">
        <v>584177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0.64</v>
      </c>
      <c r="CU8" s="472"/>
      <c r="CV8" s="472"/>
      <c r="CW8" s="472"/>
      <c r="CX8" s="472"/>
      <c r="CY8" s="472"/>
      <c r="CZ8" s="472"/>
      <c r="DA8" s="473"/>
      <c r="DB8" s="471">
        <v>0.64</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14083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124071</v>
      </c>
      <c r="BO9" s="432"/>
      <c r="BP9" s="432"/>
      <c r="BQ9" s="432"/>
      <c r="BR9" s="432"/>
      <c r="BS9" s="432"/>
      <c r="BT9" s="432"/>
      <c r="BU9" s="433"/>
      <c r="BV9" s="431">
        <v>-3659</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8.1</v>
      </c>
      <c r="CU9" s="429"/>
      <c r="CV9" s="429"/>
      <c r="CW9" s="429"/>
      <c r="CX9" s="429"/>
      <c r="CY9" s="429"/>
      <c r="CZ9" s="429"/>
      <c r="DA9" s="430"/>
      <c r="DB9" s="428">
        <v>7.9</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15015</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93</v>
      </c>
      <c r="AV10" s="464"/>
      <c r="AW10" s="464"/>
      <c r="AX10" s="464"/>
      <c r="AY10" s="465" t="s">
        <v>119</v>
      </c>
      <c r="AZ10" s="466"/>
      <c r="BA10" s="466"/>
      <c r="BB10" s="466"/>
      <c r="BC10" s="466"/>
      <c r="BD10" s="466"/>
      <c r="BE10" s="466"/>
      <c r="BF10" s="466"/>
      <c r="BG10" s="466"/>
      <c r="BH10" s="466"/>
      <c r="BI10" s="466"/>
      <c r="BJ10" s="466"/>
      <c r="BK10" s="466"/>
      <c r="BL10" s="466"/>
      <c r="BM10" s="467"/>
      <c r="BN10" s="431">
        <v>293403</v>
      </c>
      <c r="BO10" s="432"/>
      <c r="BP10" s="432"/>
      <c r="BQ10" s="432"/>
      <c r="BR10" s="432"/>
      <c r="BS10" s="432"/>
      <c r="BT10" s="432"/>
      <c r="BU10" s="433"/>
      <c r="BV10" s="431">
        <v>294386</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2">
      <c r="A12" s="187"/>
      <c r="B12" s="491" t="s">
        <v>127</v>
      </c>
      <c r="C12" s="492"/>
      <c r="D12" s="492"/>
      <c r="E12" s="492"/>
      <c r="F12" s="492"/>
      <c r="G12" s="492"/>
      <c r="H12" s="492"/>
      <c r="I12" s="492"/>
      <c r="J12" s="492"/>
      <c r="K12" s="493"/>
      <c r="L12" s="500" t="s">
        <v>128</v>
      </c>
      <c r="M12" s="501"/>
      <c r="N12" s="501"/>
      <c r="O12" s="501"/>
      <c r="P12" s="501"/>
      <c r="Q12" s="502"/>
      <c r="R12" s="503">
        <v>14322</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108</v>
      </c>
      <c r="AV12" s="464"/>
      <c r="AW12" s="464"/>
      <c r="AX12" s="464"/>
      <c r="AY12" s="465" t="s">
        <v>132</v>
      </c>
      <c r="AZ12" s="466"/>
      <c r="BA12" s="466"/>
      <c r="BB12" s="466"/>
      <c r="BC12" s="466"/>
      <c r="BD12" s="466"/>
      <c r="BE12" s="466"/>
      <c r="BF12" s="466"/>
      <c r="BG12" s="466"/>
      <c r="BH12" s="466"/>
      <c r="BI12" s="466"/>
      <c r="BJ12" s="466"/>
      <c r="BK12" s="466"/>
      <c r="BL12" s="466"/>
      <c r="BM12" s="467"/>
      <c r="BN12" s="431">
        <v>230000</v>
      </c>
      <c r="BO12" s="432"/>
      <c r="BP12" s="432"/>
      <c r="BQ12" s="432"/>
      <c r="BR12" s="432"/>
      <c r="BS12" s="432"/>
      <c r="BT12" s="432"/>
      <c r="BU12" s="433"/>
      <c r="BV12" s="431">
        <v>200000</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134</v>
      </c>
      <c r="CU12" s="472"/>
      <c r="CV12" s="472"/>
      <c r="CW12" s="472"/>
      <c r="CX12" s="472"/>
      <c r="CY12" s="472"/>
      <c r="CZ12" s="472"/>
      <c r="DA12" s="473"/>
      <c r="DB12" s="471" t="s">
        <v>134</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135</v>
      </c>
      <c r="N13" s="523"/>
      <c r="O13" s="523"/>
      <c r="P13" s="523"/>
      <c r="Q13" s="524"/>
      <c r="R13" s="515">
        <v>13910</v>
      </c>
      <c r="S13" s="516"/>
      <c r="T13" s="516"/>
      <c r="U13" s="516"/>
      <c r="V13" s="517"/>
      <c r="W13" s="447" t="s">
        <v>136</v>
      </c>
      <c r="X13" s="448"/>
      <c r="Y13" s="448"/>
      <c r="Z13" s="448"/>
      <c r="AA13" s="448"/>
      <c r="AB13" s="438"/>
      <c r="AC13" s="482">
        <v>1350</v>
      </c>
      <c r="AD13" s="483"/>
      <c r="AE13" s="483"/>
      <c r="AF13" s="483"/>
      <c r="AG13" s="525"/>
      <c r="AH13" s="482">
        <v>1523</v>
      </c>
      <c r="AI13" s="483"/>
      <c r="AJ13" s="483"/>
      <c r="AK13" s="483"/>
      <c r="AL13" s="484"/>
      <c r="AM13" s="460" t="s">
        <v>137</v>
      </c>
      <c r="AN13" s="461"/>
      <c r="AO13" s="461"/>
      <c r="AP13" s="461"/>
      <c r="AQ13" s="461"/>
      <c r="AR13" s="461"/>
      <c r="AS13" s="461"/>
      <c r="AT13" s="462"/>
      <c r="AU13" s="463" t="s">
        <v>104</v>
      </c>
      <c r="AV13" s="464"/>
      <c r="AW13" s="464"/>
      <c r="AX13" s="464"/>
      <c r="AY13" s="465" t="s">
        <v>138</v>
      </c>
      <c r="AZ13" s="466"/>
      <c r="BA13" s="466"/>
      <c r="BB13" s="466"/>
      <c r="BC13" s="466"/>
      <c r="BD13" s="466"/>
      <c r="BE13" s="466"/>
      <c r="BF13" s="466"/>
      <c r="BG13" s="466"/>
      <c r="BH13" s="466"/>
      <c r="BI13" s="466"/>
      <c r="BJ13" s="466"/>
      <c r="BK13" s="466"/>
      <c r="BL13" s="466"/>
      <c r="BM13" s="467"/>
      <c r="BN13" s="431">
        <v>187474</v>
      </c>
      <c r="BO13" s="432"/>
      <c r="BP13" s="432"/>
      <c r="BQ13" s="432"/>
      <c r="BR13" s="432"/>
      <c r="BS13" s="432"/>
      <c r="BT13" s="432"/>
      <c r="BU13" s="433"/>
      <c r="BV13" s="431">
        <v>90727</v>
      </c>
      <c r="BW13" s="432"/>
      <c r="BX13" s="432"/>
      <c r="BY13" s="432"/>
      <c r="BZ13" s="432"/>
      <c r="CA13" s="432"/>
      <c r="CB13" s="432"/>
      <c r="CC13" s="433"/>
      <c r="CD13" s="434" t="s">
        <v>139</v>
      </c>
      <c r="CE13" s="435"/>
      <c r="CF13" s="435"/>
      <c r="CG13" s="435"/>
      <c r="CH13" s="435"/>
      <c r="CI13" s="435"/>
      <c r="CJ13" s="435"/>
      <c r="CK13" s="435"/>
      <c r="CL13" s="435"/>
      <c r="CM13" s="435"/>
      <c r="CN13" s="435"/>
      <c r="CO13" s="435"/>
      <c r="CP13" s="435"/>
      <c r="CQ13" s="435"/>
      <c r="CR13" s="435"/>
      <c r="CS13" s="436"/>
      <c r="CT13" s="428">
        <v>5.5</v>
      </c>
      <c r="CU13" s="429"/>
      <c r="CV13" s="429"/>
      <c r="CW13" s="429"/>
      <c r="CX13" s="429"/>
      <c r="CY13" s="429"/>
      <c r="CZ13" s="429"/>
      <c r="DA13" s="430"/>
      <c r="DB13" s="428">
        <v>4.4000000000000004</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140</v>
      </c>
      <c r="M14" s="513"/>
      <c r="N14" s="513"/>
      <c r="O14" s="513"/>
      <c r="P14" s="513"/>
      <c r="Q14" s="514"/>
      <c r="R14" s="515">
        <v>14498</v>
      </c>
      <c r="S14" s="516"/>
      <c r="T14" s="516"/>
      <c r="U14" s="516"/>
      <c r="V14" s="517"/>
      <c r="W14" s="421"/>
      <c r="X14" s="422"/>
      <c r="Y14" s="422"/>
      <c r="Z14" s="422"/>
      <c r="AA14" s="422"/>
      <c r="AB14" s="411"/>
      <c r="AC14" s="518">
        <v>17.8</v>
      </c>
      <c r="AD14" s="519"/>
      <c r="AE14" s="519"/>
      <c r="AF14" s="519"/>
      <c r="AG14" s="520"/>
      <c r="AH14" s="518">
        <v>18.8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141</v>
      </c>
      <c r="CE14" s="527"/>
      <c r="CF14" s="527"/>
      <c r="CG14" s="527"/>
      <c r="CH14" s="527"/>
      <c r="CI14" s="527"/>
      <c r="CJ14" s="527"/>
      <c r="CK14" s="527"/>
      <c r="CL14" s="527"/>
      <c r="CM14" s="527"/>
      <c r="CN14" s="527"/>
      <c r="CO14" s="527"/>
      <c r="CP14" s="527"/>
      <c r="CQ14" s="527"/>
      <c r="CR14" s="527"/>
      <c r="CS14" s="528"/>
      <c r="CT14" s="529" t="s">
        <v>134</v>
      </c>
      <c r="CU14" s="530"/>
      <c r="CV14" s="530"/>
      <c r="CW14" s="530"/>
      <c r="CX14" s="530"/>
      <c r="CY14" s="530"/>
      <c r="CZ14" s="530"/>
      <c r="DA14" s="531"/>
      <c r="DB14" s="529" t="s">
        <v>134</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135</v>
      </c>
      <c r="N15" s="523"/>
      <c r="O15" s="523"/>
      <c r="P15" s="523"/>
      <c r="Q15" s="524"/>
      <c r="R15" s="515">
        <v>14161</v>
      </c>
      <c r="S15" s="516"/>
      <c r="T15" s="516"/>
      <c r="U15" s="516"/>
      <c r="V15" s="517"/>
      <c r="W15" s="447" t="s">
        <v>142</v>
      </c>
      <c r="X15" s="448"/>
      <c r="Y15" s="448"/>
      <c r="Z15" s="448"/>
      <c r="AA15" s="448"/>
      <c r="AB15" s="438"/>
      <c r="AC15" s="482">
        <v>2352</v>
      </c>
      <c r="AD15" s="483"/>
      <c r="AE15" s="483"/>
      <c r="AF15" s="483"/>
      <c r="AG15" s="525"/>
      <c r="AH15" s="482">
        <v>2509</v>
      </c>
      <c r="AI15" s="483"/>
      <c r="AJ15" s="483"/>
      <c r="AK15" s="483"/>
      <c r="AL15" s="484"/>
      <c r="AM15" s="460"/>
      <c r="AN15" s="461"/>
      <c r="AO15" s="461"/>
      <c r="AP15" s="461"/>
      <c r="AQ15" s="461"/>
      <c r="AR15" s="461"/>
      <c r="AS15" s="461"/>
      <c r="AT15" s="462"/>
      <c r="AU15" s="463"/>
      <c r="AV15" s="464"/>
      <c r="AW15" s="464"/>
      <c r="AX15" s="464"/>
      <c r="AY15" s="391" t="s">
        <v>143</v>
      </c>
      <c r="AZ15" s="392"/>
      <c r="BA15" s="392"/>
      <c r="BB15" s="392"/>
      <c r="BC15" s="392"/>
      <c r="BD15" s="392"/>
      <c r="BE15" s="392"/>
      <c r="BF15" s="392"/>
      <c r="BG15" s="392"/>
      <c r="BH15" s="392"/>
      <c r="BI15" s="392"/>
      <c r="BJ15" s="392"/>
      <c r="BK15" s="392"/>
      <c r="BL15" s="392"/>
      <c r="BM15" s="393"/>
      <c r="BN15" s="394">
        <v>2126163</v>
      </c>
      <c r="BO15" s="395"/>
      <c r="BP15" s="395"/>
      <c r="BQ15" s="395"/>
      <c r="BR15" s="395"/>
      <c r="BS15" s="395"/>
      <c r="BT15" s="395"/>
      <c r="BU15" s="396"/>
      <c r="BV15" s="394">
        <v>2023096</v>
      </c>
      <c r="BW15" s="395"/>
      <c r="BX15" s="395"/>
      <c r="BY15" s="395"/>
      <c r="BZ15" s="395"/>
      <c r="CA15" s="395"/>
      <c r="CB15" s="395"/>
      <c r="CC15" s="396"/>
      <c r="CD15" s="532" t="s">
        <v>144</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145</v>
      </c>
      <c r="M16" s="543"/>
      <c r="N16" s="543"/>
      <c r="O16" s="543"/>
      <c r="P16" s="543"/>
      <c r="Q16" s="544"/>
      <c r="R16" s="535" t="s">
        <v>146</v>
      </c>
      <c r="S16" s="536"/>
      <c r="T16" s="536"/>
      <c r="U16" s="536"/>
      <c r="V16" s="537"/>
      <c r="W16" s="421"/>
      <c r="X16" s="422"/>
      <c r="Y16" s="422"/>
      <c r="Z16" s="422"/>
      <c r="AA16" s="422"/>
      <c r="AB16" s="411"/>
      <c r="AC16" s="518">
        <v>31</v>
      </c>
      <c r="AD16" s="519"/>
      <c r="AE16" s="519"/>
      <c r="AF16" s="519"/>
      <c r="AG16" s="520"/>
      <c r="AH16" s="518">
        <v>31</v>
      </c>
      <c r="AI16" s="519"/>
      <c r="AJ16" s="519"/>
      <c r="AK16" s="519"/>
      <c r="AL16" s="521"/>
      <c r="AM16" s="460"/>
      <c r="AN16" s="461"/>
      <c r="AO16" s="461"/>
      <c r="AP16" s="461"/>
      <c r="AQ16" s="461"/>
      <c r="AR16" s="461"/>
      <c r="AS16" s="461"/>
      <c r="AT16" s="462"/>
      <c r="AU16" s="463"/>
      <c r="AV16" s="464"/>
      <c r="AW16" s="464"/>
      <c r="AX16" s="464"/>
      <c r="AY16" s="465" t="s">
        <v>147</v>
      </c>
      <c r="AZ16" s="466"/>
      <c r="BA16" s="466"/>
      <c r="BB16" s="466"/>
      <c r="BC16" s="466"/>
      <c r="BD16" s="466"/>
      <c r="BE16" s="466"/>
      <c r="BF16" s="466"/>
      <c r="BG16" s="466"/>
      <c r="BH16" s="466"/>
      <c r="BI16" s="466"/>
      <c r="BJ16" s="466"/>
      <c r="BK16" s="466"/>
      <c r="BL16" s="466"/>
      <c r="BM16" s="467"/>
      <c r="BN16" s="431">
        <v>3299675</v>
      </c>
      <c r="BO16" s="432"/>
      <c r="BP16" s="432"/>
      <c r="BQ16" s="432"/>
      <c r="BR16" s="432"/>
      <c r="BS16" s="432"/>
      <c r="BT16" s="432"/>
      <c r="BU16" s="433"/>
      <c r="BV16" s="431">
        <v>3093161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148</v>
      </c>
      <c r="N17" s="539"/>
      <c r="O17" s="539"/>
      <c r="P17" s="539"/>
      <c r="Q17" s="540"/>
      <c r="R17" s="535" t="s">
        <v>149</v>
      </c>
      <c r="S17" s="536"/>
      <c r="T17" s="536"/>
      <c r="U17" s="536"/>
      <c r="V17" s="537"/>
      <c r="W17" s="447" t="s">
        <v>150</v>
      </c>
      <c r="X17" s="448"/>
      <c r="Y17" s="448"/>
      <c r="Z17" s="448"/>
      <c r="AA17" s="448"/>
      <c r="AB17" s="438"/>
      <c r="AC17" s="482">
        <v>3897</v>
      </c>
      <c r="AD17" s="483"/>
      <c r="AE17" s="483"/>
      <c r="AF17" s="483"/>
      <c r="AG17" s="525"/>
      <c r="AH17" s="482">
        <v>4064</v>
      </c>
      <c r="AI17" s="483"/>
      <c r="AJ17" s="483"/>
      <c r="AK17" s="483"/>
      <c r="AL17" s="484"/>
      <c r="AM17" s="460"/>
      <c r="AN17" s="461"/>
      <c r="AO17" s="461"/>
      <c r="AP17" s="461"/>
      <c r="AQ17" s="461"/>
      <c r="AR17" s="461"/>
      <c r="AS17" s="461"/>
      <c r="AT17" s="462"/>
      <c r="AU17" s="463"/>
      <c r="AV17" s="464"/>
      <c r="AW17" s="464"/>
      <c r="AX17" s="464"/>
      <c r="AY17" s="465" t="s">
        <v>151</v>
      </c>
      <c r="AZ17" s="466"/>
      <c r="BA17" s="466"/>
      <c r="BB17" s="466"/>
      <c r="BC17" s="466"/>
      <c r="BD17" s="466"/>
      <c r="BE17" s="466"/>
      <c r="BF17" s="466"/>
      <c r="BG17" s="466"/>
      <c r="BH17" s="466"/>
      <c r="BI17" s="466"/>
      <c r="BJ17" s="466"/>
      <c r="BK17" s="466"/>
      <c r="BL17" s="466"/>
      <c r="BM17" s="467"/>
      <c r="BN17" s="431">
        <v>2699356</v>
      </c>
      <c r="BO17" s="432"/>
      <c r="BP17" s="432"/>
      <c r="BQ17" s="432"/>
      <c r="BR17" s="432"/>
      <c r="BS17" s="432"/>
      <c r="BT17" s="432"/>
      <c r="BU17" s="433"/>
      <c r="BV17" s="431">
        <v>2581910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152</v>
      </c>
      <c r="C18" s="474"/>
      <c r="D18" s="474"/>
      <c r="E18" s="546"/>
      <c r="F18" s="546"/>
      <c r="G18" s="546"/>
      <c r="H18" s="546"/>
      <c r="I18" s="546"/>
      <c r="J18" s="546"/>
      <c r="K18" s="546"/>
      <c r="L18" s="547">
        <v>41.86</v>
      </c>
      <c r="M18" s="547"/>
      <c r="N18" s="547"/>
      <c r="O18" s="547"/>
      <c r="P18" s="547"/>
      <c r="Q18" s="547"/>
      <c r="R18" s="548"/>
      <c r="S18" s="548"/>
      <c r="T18" s="548"/>
      <c r="U18" s="548"/>
      <c r="V18" s="549"/>
      <c r="W18" s="449"/>
      <c r="X18" s="450"/>
      <c r="Y18" s="450"/>
      <c r="Z18" s="450"/>
      <c r="AA18" s="450"/>
      <c r="AB18" s="441"/>
      <c r="AC18" s="550">
        <v>51.3</v>
      </c>
      <c r="AD18" s="551"/>
      <c r="AE18" s="551"/>
      <c r="AF18" s="551"/>
      <c r="AG18" s="552"/>
      <c r="AH18" s="550">
        <v>50.2</v>
      </c>
      <c r="AI18" s="551"/>
      <c r="AJ18" s="551"/>
      <c r="AK18" s="551"/>
      <c r="AL18" s="553"/>
      <c r="AM18" s="460"/>
      <c r="AN18" s="461"/>
      <c r="AO18" s="461"/>
      <c r="AP18" s="461"/>
      <c r="AQ18" s="461"/>
      <c r="AR18" s="461"/>
      <c r="AS18" s="461"/>
      <c r="AT18" s="462"/>
      <c r="AU18" s="463"/>
      <c r="AV18" s="464"/>
      <c r="AW18" s="464"/>
      <c r="AX18" s="464"/>
      <c r="AY18" s="465" t="s">
        <v>153</v>
      </c>
      <c r="AZ18" s="466"/>
      <c r="BA18" s="466"/>
      <c r="BB18" s="466"/>
      <c r="BC18" s="466"/>
      <c r="BD18" s="466"/>
      <c r="BE18" s="466"/>
      <c r="BF18" s="466"/>
      <c r="BG18" s="466"/>
      <c r="BH18" s="466"/>
      <c r="BI18" s="466"/>
      <c r="BJ18" s="466"/>
      <c r="BK18" s="466"/>
      <c r="BL18" s="466"/>
      <c r="BM18" s="467"/>
      <c r="BN18" s="431">
        <v>3681883</v>
      </c>
      <c r="BO18" s="432"/>
      <c r="BP18" s="432"/>
      <c r="BQ18" s="432"/>
      <c r="BR18" s="432"/>
      <c r="BS18" s="432"/>
      <c r="BT18" s="432"/>
      <c r="BU18" s="433"/>
      <c r="BV18" s="431">
        <v>3606183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154</v>
      </c>
      <c r="C19" s="474"/>
      <c r="D19" s="474"/>
      <c r="E19" s="546"/>
      <c r="F19" s="546"/>
      <c r="G19" s="546"/>
      <c r="H19" s="546"/>
      <c r="I19" s="546"/>
      <c r="J19" s="546"/>
      <c r="K19" s="546"/>
      <c r="L19" s="554">
        <v>336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155</v>
      </c>
      <c r="AZ19" s="466"/>
      <c r="BA19" s="466"/>
      <c r="BB19" s="466"/>
      <c r="BC19" s="466"/>
      <c r="BD19" s="466"/>
      <c r="BE19" s="466"/>
      <c r="BF19" s="466"/>
      <c r="BG19" s="466"/>
      <c r="BH19" s="466"/>
      <c r="BI19" s="466"/>
      <c r="BJ19" s="466"/>
      <c r="BK19" s="466"/>
      <c r="BL19" s="466"/>
      <c r="BM19" s="467"/>
      <c r="BN19" s="431">
        <v>5271869</v>
      </c>
      <c r="BO19" s="432"/>
      <c r="BP19" s="432"/>
      <c r="BQ19" s="432"/>
      <c r="BR19" s="432"/>
      <c r="BS19" s="432"/>
      <c r="BT19" s="432"/>
      <c r="BU19" s="433"/>
      <c r="BV19" s="431">
        <v>4873590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156</v>
      </c>
      <c r="C20" s="474"/>
      <c r="D20" s="474"/>
      <c r="E20" s="546"/>
      <c r="F20" s="546"/>
      <c r="G20" s="546"/>
      <c r="H20" s="546"/>
      <c r="I20" s="546"/>
      <c r="J20" s="546"/>
      <c r="K20" s="546"/>
      <c r="L20" s="554">
        <v>5428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157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158</v>
      </c>
      <c r="C22" s="569"/>
      <c r="D22" s="570"/>
      <c r="E22" s="443" t="s">
        <v>1</v>
      </c>
      <c r="F22" s="448"/>
      <c r="G22" s="448"/>
      <c r="H22" s="448"/>
      <c r="I22" s="448"/>
      <c r="J22" s="448"/>
      <c r="K22" s="438"/>
      <c r="L22" s="443" t="s">
        <v>159</v>
      </c>
      <c r="M22" s="448"/>
      <c r="N22" s="448"/>
      <c r="O22" s="448"/>
      <c r="P22" s="438"/>
      <c r="Q22" s="577" t="s">
        <v>160</v>
      </c>
      <c r="R22" s="578"/>
      <c r="S22" s="578"/>
      <c r="T22" s="578"/>
      <c r="U22" s="578"/>
      <c r="V22" s="579"/>
      <c r="W22" s="583" t="s">
        <v>161</v>
      </c>
      <c r="X22" s="569"/>
      <c r="Y22" s="570"/>
      <c r="Z22" s="443" t="s">
        <v>1</v>
      </c>
      <c r="AA22" s="448"/>
      <c r="AB22" s="448"/>
      <c r="AC22" s="448"/>
      <c r="AD22" s="448"/>
      <c r="AE22" s="448"/>
      <c r="AF22" s="448"/>
      <c r="AG22" s="438"/>
      <c r="AH22" s="596" t="s">
        <v>162</v>
      </c>
      <c r="AI22" s="448"/>
      <c r="AJ22" s="448"/>
      <c r="AK22" s="448"/>
      <c r="AL22" s="438"/>
      <c r="AM22" s="596" t="s">
        <v>163</v>
      </c>
      <c r="AN22" s="597"/>
      <c r="AO22" s="597"/>
      <c r="AP22" s="597"/>
      <c r="AQ22" s="597"/>
      <c r="AR22" s="598"/>
      <c r="AS22" s="577" t="s">
        <v>160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164</v>
      </c>
      <c r="AZ23" s="392"/>
      <c r="BA23" s="392"/>
      <c r="BB23" s="392"/>
      <c r="BC23" s="392"/>
      <c r="BD23" s="392"/>
      <c r="BE23" s="392"/>
      <c r="BF23" s="392"/>
      <c r="BG23" s="392"/>
      <c r="BH23" s="392"/>
      <c r="BI23" s="392"/>
      <c r="BJ23" s="392"/>
      <c r="BK23" s="392"/>
      <c r="BL23" s="392"/>
      <c r="BM23" s="393"/>
      <c r="BN23" s="431">
        <v>4359304</v>
      </c>
      <c r="BO23" s="432"/>
      <c r="BP23" s="432"/>
      <c r="BQ23" s="432"/>
      <c r="BR23" s="432"/>
      <c r="BS23" s="432"/>
      <c r="BT23" s="432"/>
      <c r="BU23" s="433"/>
      <c r="BV23" s="431">
        <v>4467594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165</v>
      </c>
      <c r="F24" s="461"/>
      <c r="G24" s="461"/>
      <c r="H24" s="461"/>
      <c r="I24" s="461"/>
      <c r="J24" s="461"/>
      <c r="K24" s="462"/>
      <c r="L24" s="482">
        <v>1</v>
      </c>
      <c r="M24" s="483"/>
      <c r="N24" s="483"/>
      <c r="O24" s="483"/>
      <c r="P24" s="525"/>
      <c r="Q24" s="482">
        <v>5565</v>
      </c>
      <c r="R24" s="483"/>
      <c r="S24" s="483"/>
      <c r="T24" s="483"/>
      <c r="U24" s="483"/>
      <c r="V24" s="525"/>
      <c r="W24" s="584"/>
      <c r="X24" s="572"/>
      <c r="Y24" s="573"/>
      <c r="Z24" s="481" t="s">
        <v>166</v>
      </c>
      <c r="AA24" s="461"/>
      <c r="AB24" s="461"/>
      <c r="AC24" s="461"/>
      <c r="AD24" s="461"/>
      <c r="AE24" s="461"/>
      <c r="AF24" s="461"/>
      <c r="AG24" s="462"/>
      <c r="AH24" s="482">
        <v>127</v>
      </c>
      <c r="AI24" s="483"/>
      <c r="AJ24" s="483"/>
      <c r="AK24" s="483"/>
      <c r="AL24" s="525"/>
      <c r="AM24" s="482">
        <v>388112</v>
      </c>
      <c r="AN24" s="483"/>
      <c r="AO24" s="483"/>
      <c r="AP24" s="483"/>
      <c r="AQ24" s="483"/>
      <c r="AR24" s="525"/>
      <c r="AS24" s="482">
        <v>3056</v>
      </c>
      <c r="AT24" s="483"/>
      <c r="AU24" s="483"/>
      <c r="AV24" s="483"/>
      <c r="AW24" s="483"/>
      <c r="AX24" s="484"/>
      <c r="AY24" s="604" t="s">
        <v>167</v>
      </c>
      <c r="AZ24" s="605"/>
      <c r="BA24" s="605"/>
      <c r="BB24" s="605"/>
      <c r="BC24" s="605"/>
      <c r="BD24" s="605"/>
      <c r="BE24" s="605"/>
      <c r="BF24" s="605"/>
      <c r="BG24" s="605"/>
      <c r="BH24" s="605"/>
      <c r="BI24" s="605"/>
      <c r="BJ24" s="605"/>
      <c r="BK24" s="605"/>
      <c r="BL24" s="605"/>
      <c r="BM24" s="606"/>
      <c r="BN24" s="431">
        <v>3856264</v>
      </c>
      <c r="BO24" s="432"/>
      <c r="BP24" s="432"/>
      <c r="BQ24" s="432"/>
      <c r="BR24" s="432"/>
      <c r="BS24" s="432"/>
      <c r="BT24" s="432"/>
      <c r="BU24" s="433"/>
      <c r="BV24" s="431">
        <v>3977024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168</v>
      </c>
      <c r="F25" s="461"/>
      <c r="G25" s="461"/>
      <c r="H25" s="461"/>
      <c r="I25" s="461"/>
      <c r="J25" s="461"/>
      <c r="K25" s="462"/>
      <c r="L25" s="482">
        <v>1</v>
      </c>
      <c r="M25" s="483"/>
      <c r="N25" s="483"/>
      <c r="O25" s="483"/>
      <c r="P25" s="525"/>
      <c r="Q25" s="482">
        <v>5144</v>
      </c>
      <c r="R25" s="483"/>
      <c r="S25" s="483"/>
      <c r="T25" s="483"/>
      <c r="U25" s="483"/>
      <c r="V25" s="525"/>
      <c r="W25" s="584"/>
      <c r="X25" s="572"/>
      <c r="Y25" s="573"/>
      <c r="Z25" s="481" t="s">
        <v>169</v>
      </c>
      <c r="AA25" s="461"/>
      <c r="AB25" s="461"/>
      <c r="AC25" s="461"/>
      <c r="AD25" s="461"/>
      <c r="AE25" s="461"/>
      <c r="AF25" s="461"/>
      <c r="AG25" s="462"/>
      <c r="AH25" s="482" t="s">
        <v>134</v>
      </c>
      <c r="AI25" s="483"/>
      <c r="AJ25" s="483"/>
      <c r="AK25" s="483"/>
      <c r="AL25" s="525"/>
      <c r="AM25" s="482" t="s">
        <v>134</v>
      </c>
      <c r="AN25" s="483"/>
      <c r="AO25" s="483"/>
      <c r="AP25" s="483"/>
      <c r="AQ25" s="483"/>
      <c r="AR25" s="525"/>
      <c r="AS25" s="482" t="s">
        <v>134</v>
      </c>
      <c r="AT25" s="483"/>
      <c r="AU25" s="483"/>
      <c r="AV25" s="483"/>
      <c r="AW25" s="483"/>
      <c r="AX25" s="484"/>
      <c r="AY25" s="391" t="s">
        <v>170</v>
      </c>
      <c r="AZ25" s="392"/>
      <c r="BA25" s="392"/>
      <c r="BB25" s="392"/>
      <c r="BC25" s="392"/>
      <c r="BD25" s="392"/>
      <c r="BE25" s="392"/>
      <c r="BF25" s="392"/>
      <c r="BG25" s="392"/>
      <c r="BH25" s="392"/>
      <c r="BI25" s="392"/>
      <c r="BJ25" s="392"/>
      <c r="BK25" s="392"/>
      <c r="BL25" s="392"/>
      <c r="BM25" s="393"/>
      <c r="BN25" s="394">
        <v>474956</v>
      </c>
      <c r="BO25" s="395"/>
      <c r="BP25" s="395"/>
      <c r="BQ25" s="395"/>
      <c r="BR25" s="395"/>
      <c r="BS25" s="395"/>
      <c r="BT25" s="395"/>
      <c r="BU25" s="396"/>
      <c r="BV25" s="394">
        <v>425430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171</v>
      </c>
      <c r="F26" s="461"/>
      <c r="G26" s="461"/>
      <c r="H26" s="461"/>
      <c r="I26" s="461"/>
      <c r="J26" s="461"/>
      <c r="K26" s="462"/>
      <c r="L26" s="482">
        <v>1</v>
      </c>
      <c r="M26" s="483"/>
      <c r="N26" s="483"/>
      <c r="O26" s="483"/>
      <c r="P26" s="525"/>
      <c r="Q26" s="482">
        <v>4744</v>
      </c>
      <c r="R26" s="483"/>
      <c r="S26" s="483"/>
      <c r="T26" s="483"/>
      <c r="U26" s="483"/>
      <c r="V26" s="525"/>
      <c r="W26" s="584"/>
      <c r="X26" s="572"/>
      <c r="Y26" s="573"/>
      <c r="Z26" s="481" t="s">
        <v>172</v>
      </c>
      <c r="AA26" s="594"/>
      <c r="AB26" s="594"/>
      <c r="AC26" s="594"/>
      <c r="AD26" s="594"/>
      <c r="AE26" s="594"/>
      <c r="AF26" s="594"/>
      <c r="AG26" s="595"/>
      <c r="AH26" s="482">
        <v>2</v>
      </c>
      <c r="AI26" s="483"/>
      <c r="AJ26" s="483"/>
      <c r="AK26" s="483"/>
      <c r="AL26" s="525"/>
      <c r="AM26" s="482" t="s">
        <v>173</v>
      </c>
      <c r="AN26" s="483"/>
      <c r="AO26" s="483"/>
      <c r="AP26" s="483"/>
      <c r="AQ26" s="483"/>
      <c r="AR26" s="525"/>
      <c r="AS26" s="482" t="s">
        <v>173</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t="s">
        <v>134</v>
      </c>
      <c r="BO26" s="432"/>
      <c r="BP26" s="432"/>
      <c r="BQ26" s="432"/>
      <c r="BR26" s="432"/>
      <c r="BS26" s="432"/>
      <c r="BT26" s="432"/>
      <c r="BU26" s="433"/>
      <c r="BV26" s="431" t="s">
        <v>134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175</v>
      </c>
      <c r="F27" s="461"/>
      <c r="G27" s="461"/>
      <c r="H27" s="461"/>
      <c r="I27" s="461"/>
      <c r="J27" s="461"/>
      <c r="K27" s="462"/>
      <c r="L27" s="482">
        <v>1</v>
      </c>
      <c r="M27" s="483"/>
      <c r="N27" s="483"/>
      <c r="O27" s="483"/>
      <c r="P27" s="525"/>
      <c r="Q27" s="482">
        <v>3230</v>
      </c>
      <c r="R27" s="483"/>
      <c r="S27" s="483"/>
      <c r="T27" s="483"/>
      <c r="U27" s="483"/>
      <c r="V27" s="525"/>
      <c r="W27" s="584"/>
      <c r="X27" s="572"/>
      <c r="Y27" s="573"/>
      <c r="Z27" s="481" t="s">
        <v>176</v>
      </c>
      <c r="AA27" s="461"/>
      <c r="AB27" s="461"/>
      <c r="AC27" s="461"/>
      <c r="AD27" s="461"/>
      <c r="AE27" s="461"/>
      <c r="AF27" s="461"/>
      <c r="AG27" s="462"/>
      <c r="AH27" s="482">
        <v>1</v>
      </c>
      <c r="AI27" s="483"/>
      <c r="AJ27" s="483"/>
      <c r="AK27" s="483"/>
      <c r="AL27" s="525"/>
      <c r="AM27" s="482" t="s">
        <v>173</v>
      </c>
      <c r="AN27" s="483"/>
      <c r="AO27" s="483"/>
      <c r="AP27" s="483"/>
      <c r="AQ27" s="483"/>
      <c r="AR27" s="525"/>
      <c r="AS27" s="482" t="s">
        <v>173</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7">
        <v>23239</v>
      </c>
      <c r="BO27" s="608"/>
      <c r="BP27" s="608"/>
      <c r="BQ27" s="608"/>
      <c r="BR27" s="608"/>
      <c r="BS27" s="608"/>
      <c r="BT27" s="608"/>
      <c r="BU27" s="609"/>
      <c r="BV27" s="607">
        <v>23234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178</v>
      </c>
      <c r="F28" s="461"/>
      <c r="G28" s="461"/>
      <c r="H28" s="461"/>
      <c r="I28" s="461"/>
      <c r="J28" s="461"/>
      <c r="K28" s="462"/>
      <c r="L28" s="482">
        <v>1</v>
      </c>
      <c r="M28" s="483"/>
      <c r="N28" s="483"/>
      <c r="O28" s="483"/>
      <c r="P28" s="525"/>
      <c r="Q28" s="482">
        <v>2450</v>
      </c>
      <c r="R28" s="483"/>
      <c r="S28" s="483"/>
      <c r="T28" s="483"/>
      <c r="U28" s="483"/>
      <c r="V28" s="525"/>
      <c r="W28" s="584"/>
      <c r="X28" s="572"/>
      <c r="Y28" s="573"/>
      <c r="Z28" s="481" t="s">
        <v>179</v>
      </c>
      <c r="AA28" s="461"/>
      <c r="AB28" s="461"/>
      <c r="AC28" s="461"/>
      <c r="AD28" s="461"/>
      <c r="AE28" s="461"/>
      <c r="AF28" s="461"/>
      <c r="AG28" s="462"/>
      <c r="AH28" s="482" t="s">
        <v>134</v>
      </c>
      <c r="AI28" s="483"/>
      <c r="AJ28" s="483"/>
      <c r="AK28" s="483"/>
      <c r="AL28" s="525"/>
      <c r="AM28" s="482" t="s">
        <v>134</v>
      </c>
      <c r="AN28" s="483"/>
      <c r="AO28" s="483"/>
      <c r="AP28" s="483"/>
      <c r="AQ28" s="483"/>
      <c r="AR28" s="525"/>
      <c r="AS28" s="482" t="s">
        <v>134</v>
      </c>
      <c r="AT28" s="483"/>
      <c r="AU28" s="483"/>
      <c r="AV28" s="483"/>
      <c r="AW28" s="483"/>
      <c r="AX28" s="484"/>
      <c r="AY28" s="610" t="s">
        <v>180</v>
      </c>
      <c r="AZ28" s="611"/>
      <c r="BA28" s="611"/>
      <c r="BB28" s="612"/>
      <c r="BC28" s="391" t="s">
        <v>47</v>
      </c>
      <c r="BD28" s="392"/>
      <c r="BE28" s="392"/>
      <c r="BF28" s="392"/>
      <c r="BG28" s="392"/>
      <c r="BH28" s="392"/>
      <c r="BI28" s="392"/>
      <c r="BJ28" s="392"/>
      <c r="BK28" s="392"/>
      <c r="BL28" s="392"/>
      <c r="BM28" s="393"/>
      <c r="BN28" s="394">
        <v>2384236</v>
      </c>
      <c r="BO28" s="395"/>
      <c r="BP28" s="395"/>
      <c r="BQ28" s="395"/>
      <c r="BR28" s="395"/>
      <c r="BS28" s="395"/>
      <c r="BT28" s="395"/>
      <c r="BU28" s="396"/>
      <c r="BV28" s="394">
        <v>2320833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181</v>
      </c>
      <c r="F29" s="461"/>
      <c r="G29" s="461"/>
      <c r="H29" s="461"/>
      <c r="I29" s="461"/>
      <c r="J29" s="461"/>
      <c r="K29" s="462"/>
      <c r="L29" s="482">
        <v>10</v>
      </c>
      <c r="M29" s="483"/>
      <c r="N29" s="483"/>
      <c r="O29" s="483"/>
      <c r="P29" s="525"/>
      <c r="Q29" s="482">
        <v>2220</v>
      </c>
      <c r="R29" s="483"/>
      <c r="S29" s="483"/>
      <c r="T29" s="483"/>
      <c r="U29" s="483"/>
      <c r="V29" s="525"/>
      <c r="W29" s="585"/>
      <c r="X29" s="586"/>
      <c r="Y29" s="587"/>
      <c r="Z29" s="481" t="s">
        <v>182</v>
      </c>
      <c r="AA29" s="461"/>
      <c r="AB29" s="461"/>
      <c r="AC29" s="461"/>
      <c r="AD29" s="461"/>
      <c r="AE29" s="461"/>
      <c r="AF29" s="461"/>
      <c r="AG29" s="462"/>
      <c r="AH29" s="482">
        <v>128</v>
      </c>
      <c r="AI29" s="483"/>
      <c r="AJ29" s="483"/>
      <c r="AK29" s="483"/>
      <c r="AL29" s="525"/>
      <c r="AM29" s="482">
        <v>391833</v>
      </c>
      <c r="AN29" s="483"/>
      <c r="AO29" s="483"/>
      <c r="AP29" s="483"/>
      <c r="AQ29" s="483"/>
      <c r="AR29" s="525"/>
      <c r="AS29" s="482">
        <v>3061</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69215</v>
      </c>
      <c r="BO29" s="432"/>
      <c r="BP29" s="432"/>
      <c r="BQ29" s="432"/>
      <c r="BR29" s="432"/>
      <c r="BS29" s="432"/>
      <c r="BT29" s="432"/>
      <c r="BU29" s="433"/>
      <c r="BV29" s="431">
        <v>69185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95.5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322171</v>
      </c>
      <c r="BO30" s="608"/>
      <c r="BP30" s="608"/>
      <c r="BQ30" s="608"/>
      <c r="BR30" s="608"/>
      <c r="BS30" s="608"/>
      <c r="BT30" s="608"/>
      <c r="BU30" s="609"/>
      <c r="BV30" s="607">
        <v>320913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191</v>
      </c>
      <c r="V33" s="455"/>
      <c r="W33" s="420" t="s">
        <v>192</v>
      </c>
      <c r="X33" s="420"/>
      <c r="Y33" s="420"/>
      <c r="Z33" s="420"/>
      <c r="AA33" s="420"/>
      <c r="AB33" s="420"/>
      <c r="AC33" s="420"/>
      <c r="AD33" s="420"/>
      <c r="AE33" s="420"/>
      <c r="AF33" s="420"/>
      <c r="AG33" s="420"/>
      <c r="AH33" s="420"/>
      <c r="AI33" s="420"/>
      <c r="AJ33" s="420"/>
      <c r="AK33" s="420"/>
      <c r="AL33" s="216"/>
      <c r="AM33" s="455" t="s">
        <v>191</v>
      </c>
      <c r="AN33" s="455"/>
      <c r="AO33" s="420" t="s">
        <v>192</v>
      </c>
      <c r="AP33" s="420"/>
      <c r="AQ33" s="420"/>
      <c r="AR33" s="420"/>
      <c r="AS33" s="420"/>
      <c r="AT33" s="420"/>
      <c r="AU33" s="420"/>
      <c r="AV33" s="420"/>
      <c r="AW33" s="420"/>
      <c r="AX33" s="420"/>
      <c r="AY33" s="420"/>
      <c r="AZ33" s="420"/>
      <c r="BA33" s="420"/>
      <c r="BB33" s="420"/>
      <c r="BC33" s="420"/>
      <c r="BD33" s="217"/>
      <c r="BE33" s="420" t="s">
        <v>193</v>
      </c>
      <c r="BF33" s="420"/>
      <c r="BG33" s="420" t="s">
        <v>194</v>
      </c>
      <c r="BH33" s="420"/>
      <c r="BI33" s="420"/>
      <c r="BJ33" s="420"/>
      <c r="BK33" s="420"/>
      <c r="BL33" s="420"/>
      <c r="BM33" s="420"/>
      <c r="BN33" s="420"/>
      <c r="BO33" s="420"/>
      <c r="BP33" s="420"/>
      <c r="BQ33" s="420"/>
      <c r="BR33" s="420"/>
      <c r="BS33" s="420"/>
      <c r="BT33" s="420"/>
      <c r="BU33" s="420"/>
      <c r="BV33" s="217"/>
      <c r="BW33" s="455" t="s">
        <v>193</v>
      </c>
      <c r="BX33" s="455"/>
      <c r="BY33" s="420" t="s">
        <v>195</v>
      </c>
      <c r="BZ33" s="420"/>
      <c r="CA33" s="420"/>
      <c r="CB33" s="420"/>
      <c r="CC33" s="420"/>
      <c r="CD33" s="420"/>
      <c r="CE33" s="420"/>
      <c r="CF33" s="420"/>
      <c r="CG33" s="420"/>
      <c r="CH33" s="420"/>
      <c r="CI33" s="420"/>
      <c r="CJ33" s="420"/>
      <c r="CK33" s="420"/>
      <c r="CL33" s="420"/>
      <c r="CM33" s="420"/>
      <c r="CN33" s="216"/>
      <c r="CO33" s="455" t="s">
        <v>191</v>
      </c>
      <c r="CP33" s="455"/>
      <c r="CQ33" s="420" t="s">
        <v>196</v>
      </c>
      <c r="CR33" s="420"/>
      <c r="CS33" s="420"/>
      <c r="CT33" s="420"/>
      <c r="CU33" s="420"/>
      <c r="CV33" s="420"/>
      <c r="CW33" s="420"/>
      <c r="CX33" s="420"/>
      <c r="CY33" s="420"/>
      <c r="CZ33" s="420"/>
      <c r="DA33" s="420"/>
      <c r="DB33" s="420"/>
      <c r="DC33" s="420"/>
      <c r="DD33" s="420"/>
      <c r="DE33" s="420"/>
      <c r="DF33" s="216"/>
      <c r="DG33" s="619" t="s">
        <v>197</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館林地区消防組合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板倉町土地開発公社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邑楽館林医療事務組合（一般会計）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渡良瀬遊水池アクリメーション振興財団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邑楽館林医療事務組合（病院事業会計）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館林衛生施設組合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群馬県市町村会館管理組合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群馬県市町村総合事務組合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群馬県後期高齢者医療広域連合（一般会計）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群馬県後期高齢者医療広域連合（事業会計）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14</v>
      </c>
      <c r="BX42" s="620"/>
      <c r="BY42" s="621" t="str">
        <f>IF('各会計、関係団体の財政状況及び健全化判断比率'!B76="","",'各会計、関係団体の財政状況及び健全化判断比率'!B76)</f>
        <v>群馬東部水道企業団</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202</v>
      </c>
    </row>
    <row r="50" spans="5:5" x14ac:dyDescent="0.2">
      <c r="E50" s="188" t="s">
        <v>203</v>
      </c>
    </row>
    <row r="51" spans="5:5" x14ac:dyDescent="0.2">
      <c r="E51" s="188" t="s">
        <v>204</v>
      </c>
    </row>
    <row r="52" spans="5:5" x14ac:dyDescent="0.2">
      <c r="E52" s="188" t="s">
        <v>205</v>
      </c>
    </row>
    <row r="53" spans="5:5" x14ac:dyDescent="0.2"/>
    <row r="54" spans="5:5" x14ac:dyDescent="0.2"/>
    <row r="55" spans="5:5" x14ac:dyDescent="0.2"/>
    <row r="56" spans="5:5" x14ac:dyDescent="0.2"/>
  </sheetData>
  <sheetProtection algorithmName="SHA-512" hashValue="Dmr0W+XWP1UY+5MjAEynoZmLRbc/L977CBqCZzK5CGx7YJjTFb52LdSlfzbGoTzB7ltNNd61cfNAgEvnLr6tjA==" saltValue="KemFDsYvFM18T0KQAOy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2" t="s">
        <v>559</v>
      </c>
      <c r="D34" s="1212"/>
      <c r="E34" s="1213"/>
      <c r="F34" s="32">
        <v>15.02</v>
      </c>
      <c r="G34" s="33">
        <v>18.329999999999998</v>
      </c>
      <c r="H34" s="33">
        <v>15.34</v>
      </c>
      <c r="I34" s="33">
        <v>15.23</v>
      </c>
      <c r="J34" s="34">
        <v>17.41</v>
      </c>
      <c r="K34" s="22"/>
      <c r="L34" s="22"/>
      <c r="M34" s="22"/>
      <c r="N34" s="22"/>
      <c r="O34" s="22"/>
      <c r="P34" s="22"/>
    </row>
    <row r="35" spans="1:16" ht="39" customHeight="1" x14ac:dyDescent="0.2">
      <c r="A35" s="22"/>
      <c r="B35" s="35"/>
      <c r="C35" s="1206" t="s">
        <v>560</v>
      </c>
      <c r="D35" s="1207"/>
      <c r="E35" s="1208"/>
      <c r="F35" s="36">
        <v>0.96</v>
      </c>
      <c r="G35" s="37">
        <v>0.79</v>
      </c>
      <c r="H35" s="37">
        <v>1.17</v>
      </c>
      <c r="I35" s="37">
        <v>1.66</v>
      </c>
      <c r="J35" s="38">
        <v>1.1100000000000001</v>
      </c>
      <c r="K35" s="22"/>
      <c r="L35" s="22"/>
      <c r="M35" s="22"/>
      <c r="N35" s="22"/>
      <c r="O35" s="22"/>
      <c r="P35" s="22"/>
    </row>
    <row r="36" spans="1:16" ht="39" customHeight="1" x14ac:dyDescent="0.2">
      <c r="A36" s="22"/>
      <c r="B36" s="35"/>
      <c r="C36" s="1206" t="s">
        <v>561</v>
      </c>
      <c r="D36" s="1207"/>
      <c r="E36" s="1208"/>
      <c r="F36" s="36">
        <v>3.2</v>
      </c>
      <c r="G36" s="37">
        <v>2.78</v>
      </c>
      <c r="H36" s="37">
        <v>1.43</v>
      </c>
      <c r="I36" s="37">
        <v>0.4</v>
      </c>
      <c r="J36" s="38">
        <v>0.93</v>
      </c>
      <c r="K36" s="22"/>
      <c r="L36" s="22"/>
      <c r="M36" s="22"/>
      <c r="N36" s="22"/>
      <c r="O36" s="22"/>
      <c r="P36" s="22"/>
    </row>
    <row r="37" spans="1:16" ht="39" customHeight="1" x14ac:dyDescent="0.2">
      <c r="A37" s="22"/>
      <c r="B37" s="35"/>
      <c r="C37" s="1206" t="s">
        <v>562</v>
      </c>
      <c r="D37" s="1207"/>
      <c r="E37" s="1208"/>
      <c r="F37" s="36">
        <v>0.4</v>
      </c>
      <c r="G37" s="37">
        <v>0.33</v>
      </c>
      <c r="H37" s="37">
        <v>0.56999999999999995</v>
      </c>
      <c r="I37" s="37">
        <v>0.68</v>
      </c>
      <c r="J37" s="38">
        <v>0.56999999999999995</v>
      </c>
      <c r="K37" s="22"/>
      <c r="L37" s="22"/>
      <c r="M37" s="22"/>
      <c r="N37" s="22"/>
      <c r="O37" s="22"/>
      <c r="P37" s="22"/>
    </row>
    <row r="38" spans="1:16" ht="39" customHeight="1" x14ac:dyDescent="0.2">
      <c r="A38" s="22"/>
      <c r="B38" s="35"/>
      <c r="C38" s="1206" t="s">
        <v>563</v>
      </c>
      <c r="D38" s="1207"/>
      <c r="E38" s="1208"/>
      <c r="F38" s="36">
        <v>0.05</v>
      </c>
      <c r="G38" s="37">
        <v>0.03</v>
      </c>
      <c r="H38" s="37">
        <v>0.1</v>
      </c>
      <c r="I38" s="37">
        <v>0.03</v>
      </c>
      <c r="J38" s="38">
        <v>0.04</v>
      </c>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564</v>
      </c>
      <c r="D42" s="1207"/>
      <c r="E42" s="1208"/>
      <c r="F42" s="36" t="s">
        <v>512</v>
      </c>
      <c r="G42" s="37" t="s">
        <v>512</v>
      </c>
      <c r="H42" s="37" t="s">
        <v>512</v>
      </c>
      <c r="I42" s="37" t="s">
        <v>512</v>
      </c>
      <c r="J42" s="38" t="s">
        <v>512</v>
      </c>
      <c r="K42" s="22"/>
      <c r="L42" s="22"/>
      <c r="M42" s="22"/>
      <c r="N42" s="22"/>
      <c r="O42" s="22"/>
      <c r="P42" s="22"/>
    </row>
    <row r="43" spans="1:16" ht="39" customHeight="1" thickBot="1" x14ac:dyDescent="0.25">
      <c r="A43" s="22"/>
      <c r="B43" s="40"/>
      <c r="C43" s="1209" t="s">
        <v>565</v>
      </c>
      <c r="D43" s="1210"/>
      <c r="E43" s="1211"/>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dJsH9/uqO0jmXKschAyyX5Fis78wnyyOjQ2L/arOvh71j4XpW6JIC8x2nTwkocyXctPaPzcSSf5lYTIm+iCjQ==" saltValue="xugd58BCse/Ss/Tkti6U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7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318</v>
      </c>
      <c r="L45" s="60">
        <v>328</v>
      </c>
      <c r="M45" s="60">
        <v>355</v>
      </c>
      <c r="N45" s="60">
        <v>387</v>
      </c>
      <c r="O45" s="61">
        <v>428</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x14ac:dyDescent="0.2">
      <c r="A48" s="48"/>
      <c r="B48" s="1216"/>
      <c r="C48" s="1217"/>
      <c r="D48" s="62"/>
      <c r="E48" s="1222" t="s">
        <v>15</v>
      </c>
      <c r="F48" s="1222"/>
      <c r="G48" s="1222"/>
      <c r="H48" s="1222"/>
      <c r="I48" s="1222"/>
      <c r="J48" s="1223"/>
      <c r="K48" s="63">
        <v>98</v>
      </c>
      <c r="L48" s="64">
        <v>98</v>
      </c>
      <c r="M48" s="64">
        <v>98</v>
      </c>
      <c r="N48" s="64">
        <v>98</v>
      </c>
      <c r="O48" s="65">
        <v>95</v>
      </c>
      <c r="P48" s="48"/>
      <c r="Q48" s="48"/>
      <c r="R48" s="48"/>
      <c r="S48" s="48"/>
      <c r="T48" s="48"/>
      <c r="U48" s="48"/>
    </row>
    <row r="49" spans="1:21" ht="30.75" customHeight="1" x14ac:dyDescent="0.2">
      <c r="A49" s="48"/>
      <c r="B49" s="1216"/>
      <c r="C49" s="1217"/>
      <c r="D49" s="62"/>
      <c r="E49" s="1222" t="s">
        <v>16</v>
      </c>
      <c r="F49" s="1222"/>
      <c r="G49" s="1222"/>
      <c r="H49" s="1222"/>
      <c r="I49" s="1222"/>
      <c r="J49" s="1223"/>
      <c r="K49" s="63">
        <v>55</v>
      </c>
      <c r="L49" s="64">
        <v>56</v>
      </c>
      <c r="M49" s="64">
        <v>57</v>
      </c>
      <c r="N49" s="64">
        <v>60</v>
      </c>
      <c r="O49" s="65">
        <v>103</v>
      </c>
      <c r="P49" s="48"/>
      <c r="Q49" s="48"/>
      <c r="R49" s="48"/>
      <c r="S49" s="48"/>
      <c r="T49" s="48"/>
      <c r="U49" s="48"/>
    </row>
    <row r="50" spans="1:21" ht="30.75" customHeight="1" x14ac:dyDescent="0.2">
      <c r="A50" s="48"/>
      <c r="B50" s="1216"/>
      <c r="C50" s="1217"/>
      <c r="D50" s="62"/>
      <c r="E50" s="1222" t="s">
        <v>17</v>
      </c>
      <c r="F50" s="1222"/>
      <c r="G50" s="1222"/>
      <c r="H50" s="1222"/>
      <c r="I50" s="1222"/>
      <c r="J50" s="1223"/>
      <c r="K50" s="63">
        <v>5</v>
      </c>
      <c r="L50" s="64">
        <v>5</v>
      </c>
      <c r="M50" s="64">
        <v>5</v>
      </c>
      <c r="N50" s="64">
        <v>0</v>
      </c>
      <c r="O50" s="65">
        <v>0</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512</v>
      </c>
      <c r="L51" s="64" t="s">
        <v>512</v>
      </c>
      <c r="M51" s="64" t="s">
        <v>512</v>
      </c>
      <c r="N51" s="64" t="s">
        <v>512</v>
      </c>
      <c r="O51" s="65" t="s">
        <v>512</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370</v>
      </c>
      <c r="L52" s="64">
        <v>367</v>
      </c>
      <c r="M52" s="64">
        <v>362</v>
      </c>
      <c r="N52" s="64">
        <v>356</v>
      </c>
      <c r="O52" s="65">
        <v>373</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106</v>
      </c>
      <c r="L53" s="69">
        <v>120</v>
      </c>
      <c r="M53" s="69">
        <v>153</v>
      </c>
      <c r="N53" s="69">
        <v>189</v>
      </c>
      <c r="O53" s="70">
        <v>253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3">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row r="63" spans="1:21" ht="12.75" hidden="1" customHeight="1" x14ac:dyDescent="0.2"/>
    <row r="64" spans="1:21" ht="12.75" hidden="1" customHeight="1" x14ac:dyDescent="0.2"/>
    <row r="65" ht="12.75" hidden="1" customHeight="1" x14ac:dyDescent="0.2"/>
    <row r="66" ht="12.75" hidden="1" customHeight="1" x14ac:dyDescent="0.2"/>
    <row r="67" ht="12.75" hidden="1" customHeight="1" x14ac:dyDescent="0.2"/>
    <row r="68" ht="12.75" hidden="1" customHeight="1" x14ac:dyDescent="0.2"/>
  </sheetData>
  <sheetProtection algorithmName="SHA-512" hashValue="cqCv3z99SrbHyAlLGplAdYmvd3M+UbgzGVkRuby4G8uS0T3Pysvf/QG9INwUUpkdIZ3Lq9sd0AabcuVmDu+jKA==" saltValue="wJgDRaPQx0h5QW/XZRWQ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40" t="s">
        <v>30</v>
      </c>
      <c r="C41" s="1241"/>
      <c r="D41" s="102"/>
      <c r="E41" s="1246" t="s">
        <v>31</v>
      </c>
      <c r="F41" s="1246"/>
      <c r="G41" s="1246"/>
      <c r="H41" s="1247"/>
      <c r="I41" s="103">
        <v>3889</v>
      </c>
      <c r="J41" s="104">
        <v>3919</v>
      </c>
      <c r="K41" s="104">
        <v>4574</v>
      </c>
      <c r="L41" s="104">
        <v>4468</v>
      </c>
      <c r="M41" s="105">
        <v>4359</v>
      </c>
    </row>
    <row r="42" spans="2:13" ht="27.75" customHeight="1" x14ac:dyDescent="0.2">
      <c r="B42" s="1242"/>
      <c r="C42" s="1243"/>
      <c r="D42" s="106"/>
      <c r="E42" s="1248" t="s">
        <v>32</v>
      </c>
      <c r="F42" s="1248"/>
      <c r="G42" s="1248"/>
      <c r="H42" s="1249"/>
      <c r="I42" s="107">
        <v>11</v>
      </c>
      <c r="J42" s="108">
        <v>6</v>
      </c>
      <c r="K42" s="108">
        <v>1</v>
      </c>
      <c r="L42" s="108">
        <v>1</v>
      </c>
      <c r="M42" s="109">
        <v>1</v>
      </c>
    </row>
    <row r="43" spans="2:13" ht="27.75" customHeight="1" x14ac:dyDescent="0.2">
      <c r="B43" s="1242"/>
      <c r="C43" s="1243"/>
      <c r="D43" s="106"/>
      <c r="E43" s="1248" t="s">
        <v>33</v>
      </c>
      <c r="F43" s="1248"/>
      <c r="G43" s="1248"/>
      <c r="H43" s="1249"/>
      <c r="I43" s="107">
        <v>855</v>
      </c>
      <c r="J43" s="108">
        <v>777</v>
      </c>
      <c r="K43" s="108">
        <v>698</v>
      </c>
      <c r="L43" s="108">
        <v>617</v>
      </c>
      <c r="M43" s="109">
        <v>534</v>
      </c>
    </row>
    <row r="44" spans="2:13" ht="27.75" customHeight="1" x14ac:dyDescent="0.2">
      <c r="B44" s="1242"/>
      <c r="C44" s="1243"/>
      <c r="D44" s="106"/>
      <c r="E44" s="1248" t="s">
        <v>34</v>
      </c>
      <c r="F44" s="1248"/>
      <c r="G44" s="1248"/>
      <c r="H44" s="1249"/>
      <c r="I44" s="107">
        <v>1200</v>
      </c>
      <c r="J44" s="108">
        <v>1339</v>
      </c>
      <c r="K44" s="108">
        <v>1309</v>
      </c>
      <c r="L44" s="108">
        <v>1385</v>
      </c>
      <c r="M44" s="109">
        <v>1300</v>
      </c>
    </row>
    <row r="45" spans="2:13" ht="27.75" customHeight="1" x14ac:dyDescent="0.2">
      <c r="B45" s="1242"/>
      <c r="C45" s="1243"/>
      <c r="D45" s="106"/>
      <c r="E45" s="1248" t="s">
        <v>35</v>
      </c>
      <c r="F45" s="1248"/>
      <c r="G45" s="1248"/>
      <c r="H45" s="1249"/>
      <c r="I45" s="107">
        <v>1273</v>
      </c>
      <c r="J45" s="108">
        <v>1227</v>
      </c>
      <c r="K45" s="108">
        <v>1154</v>
      </c>
      <c r="L45" s="108">
        <v>1126</v>
      </c>
      <c r="M45" s="109">
        <v>1117</v>
      </c>
    </row>
    <row r="46" spans="2:13" ht="27.75" customHeight="1" x14ac:dyDescent="0.2">
      <c r="B46" s="1242"/>
      <c r="C46" s="1243"/>
      <c r="D46" s="110"/>
      <c r="E46" s="1248" t="s">
        <v>36</v>
      </c>
      <c r="F46" s="1248"/>
      <c r="G46" s="1248"/>
      <c r="H46" s="1249"/>
      <c r="I46" s="107">
        <v>8</v>
      </c>
      <c r="J46" s="108">
        <v>8</v>
      </c>
      <c r="K46" s="108">
        <v>8</v>
      </c>
      <c r="L46" s="108">
        <v>8</v>
      </c>
      <c r="M46" s="109">
        <v>7</v>
      </c>
    </row>
    <row r="47" spans="2:13" ht="27.75" customHeight="1" x14ac:dyDescent="0.2">
      <c r="B47" s="1242"/>
      <c r="C47" s="1243"/>
      <c r="D47" s="111"/>
      <c r="E47" s="1250" t="s">
        <v>37</v>
      </c>
      <c r="F47" s="1251"/>
      <c r="G47" s="1251"/>
      <c r="H47" s="1252"/>
      <c r="I47" s="107" t="s">
        <v>512</v>
      </c>
      <c r="J47" s="108" t="s">
        <v>512</v>
      </c>
      <c r="K47" s="108" t="s">
        <v>512</v>
      </c>
      <c r="L47" s="108" t="s">
        <v>512</v>
      </c>
      <c r="M47" s="109" t="s">
        <v>512</v>
      </c>
    </row>
    <row r="48" spans="2:13" ht="27.75" customHeight="1" x14ac:dyDescent="0.2">
      <c r="B48" s="1242"/>
      <c r="C48" s="1243"/>
      <c r="D48" s="106"/>
      <c r="E48" s="1248" t="s">
        <v>38</v>
      </c>
      <c r="F48" s="1248"/>
      <c r="G48" s="1248"/>
      <c r="H48" s="1249"/>
      <c r="I48" s="107" t="s">
        <v>512</v>
      </c>
      <c r="J48" s="108" t="s">
        <v>512</v>
      </c>
      <c r="K48" s="108" t="s">
        <v>512</v>
      </c>
      <c r="L48" s="108" t="s">
        <v>512</v>
      </c>
      <c r="M48" s="109" t="s">
        <v>512</v>
      </c>
    </row>
    <row r="49" spans="2:13" ht="27.75" customHeight="1" x14ac:dyDescent="0.2">
      <c r="B49" s="1244"/>
      <c r="C49" s="1245"/>
      <c r="D49" s="106"/>
      <c r="E49" s="1248" t="s">
        <v>39</v>
      </c>
      <c r="F49" s="1248"/>
      <c r="G49" s="1248"/>
      <c r="H49" s="1249"/>
      <c r="I49" s="107" t="s">
        <v>512</v>
      </c>
      <c r="J49" s="108" t="s">
        <v>512</v>
      </c>
      <c r="K49" s="108" t="s">
        <v>512</v>
      </c>
      <c r="L49" s="108" t="s">
        <v>512</v>
      </c>
      <c r="M49" s="109" t="s">
        <v>512</v>
      </c>
    </row>
    <row r="50" spans="2:13" ht="27.75" customHeight="1" x14ac:dyDescent="0.2">
      <c r="B50" s="1253" t="s">
        <v>40</v>
      </c>
      <c r="C50" s="1254"/>
      <c r="D50" s="112"/>
      <c r="E50" s="1248" t="s">
        <v>41</v>
      </c>
      <c r="F50" s="1248"/>
      <c r="G50" s="1248"/>
      <c r="H50" s="1249"/>
      <c r="I50" s="107">
        <v>3323</v>
      </c>
      <c r="J50" s="108">
        <v>3042</v>
      </c>
      <c r="K50" s="108">
        <v>2964</v>
      </c>
      <c r="L50" s="108">
        <v>3065</v>
      </c>
      <c r="M50" s="109">
        <v>3121</v>
      </c>
    </row>
    <row r="51" spans="2:13" ht="27.75" customHeight="1" x14ac:dyDescent="0.2">
      <c r="B51" s="1242"/>
      <c r="C51" s="1243"/>
      <c r="D51" s="106"/>
      <c r="E51" s="1248" t="s">
        <v>42</v>
      </c>
      <c r="F51" s="1248"/>
      <c r="G51" s="1248"/>
      <c r="H51" s="1249"/>
      <c r="I51" s="107" t="s">
        <v>512</v>
      </c>
      <c r="J51" s="108" t="s">
        <v>512</v>
      </c>
      <c r="K51" s="108" t="s">
        <v>512</v>
      </c>
      <c r="L51" s="108" t="s">
        <v>512</v>
      </c>
      <c r="M51" s="109" t="s">
        <v>512</v>
      </c>
    </row>
    <row r="52" spans="2:13" ht="27.75" customHeight="1" x14ac:dyDescent="0.2">
      <c r="B52" s="1244"/>
      <c r="C52" s="1245"/>
      <c r="D52" s="106"/>
      <c r="E52" s="1248" t="s">
        <v>43</v>
      </c>
      <c r="F52" s="1248"/>
      <c r="G52" s="1248"/>
      <c r="H52" s="1249"/>
      <c r="I52" s="107">
        <v>4486</v>
      </c>
      <c r="J52" s="108">
        <v>4519</v>
      </c>
      <c r="K52" s="108">
        <v>4655</v>
      </c>
      <c r="L52" s="108">
        <v>4589</v>
      </c>
      <c r="M52" s="109">
        <v>4475</v>
      </c>
    </row>
    <row r="53" spans="2:13" ht="27.75" customHeight="1" thickBot="1" x14ac:dyDescent="0.25">
      <c r="B53" s="1255" t="s">
        <v>21</v>
      </c>
      <c r="C53" s="1256"/>
      <c r="D53" s="113"/>
      <c r="E53" s="1257" t="s">
        <v>44</v>
      </c>
      <c r="F53" s="1257"/>
      <c r="G53" s="1257"/>
      <c r="H53" s="1258"/>
      <c r="I53" s="114">
        <v>-574</v>
      </c>
      <c r="J53" s="115">
        <v>-285</v>
      </c>
      <c r="K53" s="115">
        <v>126</v>
      </c>
      <c r="L53" s="115">
        <v>-50</v>
      </c>
      <c r="M53" s="116">
        <v>-277</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59" spans="2:13" ht="13.5" hidden="1" customHeight="1" x14ac:dyDescent="0.2"/>
    <row r="60" spans="2:13" ht="13.5" hidden="1" customHeight="1" x14ac:dyDescent="0.2"/>
    <row r="61" spans="2:13" ht="13.5" hidden="1" customHeight="1" x14ac:dyDescent="0.2"/>
    <row r="62" spans="2:13" ht="13.5" hidden="1" customHeight="1" x14ac:dyDescent="0.2"/>
    <row r="63" spans="2:13" ht="13.5" hidden="1" customHeight="1" x14ac:dyDescent="0.2"/>
    <row r="64" spans="2:13"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row r="87" ht="13.5" hidden="1" customHeight="1" x14ac:dyDescent="0.2"/>
    <row r="88" ht="13.5" hidden="1" customHeight="1" x14ac:dyDescent="0.2"/>
    <row r="89" ht="13.5" hidden="1" customHeight="1" x14ac:dyDescent="0.2"/>
    <row r="90" ht="13.5" hidden="1" customHeight="1" x14ac:dyDescent="0.2"/>
    <row r="91" ht="13.5" hidden="1" customHeight="1" x14ac:dyDescent="0.2"/>
    <row r="92" ht="13.5" hidden="1" customHeight="1" x14ac:dyDescent="0.2"/>
  </sheetData>
  <sheetProtection algorithmName="SHA-512" hashValue="jirJ8E4Cw8AZvqgr6h0M7TvM1q1Rchz4GPw9Fr0Dh1ujIbvX8Ugx8XcHd4PGe5iomV83/tRzBhasdf6UARAz0Q==" saltValue="jL8WWLvZPtCm3WszaxW7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556</v>
      </c>
      <c r="G54" s="125" t="s">
        <v>557</v>
      </c>
      <c r="H54" s="126" t="s">
        <v>558</v>
      </c>
    </row>
    <row r="55" spans="2:8" ht="52.5" customHeight="1" x14ac:dyDescent="0.2">
      <c r="B55" s="127"/>
      <c r="C55" s="1267" t="s">
        <v>47</v>
      </c>
      <c r="D55" s="1267"/>
      <c r="E55" s="1268"/>
      <c r="F55" s="128">
        <v>2226</v>
      </c>
      <c r="G55" s="128">
        <v>2321</v>
      </c>
      <c r="H55" s="129">
        <v>2384</v>
      </c>
    </row>
    <row r="56" spans="2:8" ht="52.5" customHeight="1" x14ac:dyDescent="0.2">
      <c r="B56" s="130"/>
      <c r="C56" s="1269" t="s">
        <v>48</v>
      </c>
      <c r="D56" s="1269"/>
      <c r="E56" s="1270"/>
      <c r="F56" s="131">
        <v>69</v>
      </c>
      <c r="G56" s="131">
        <v>69</v>
      </c>
      <c r="H56" s="132">
        <v>69</v>
      </c>
    </row>
    <row r="57" spans="2:8" ht="53.25" customHeight="1" x14ac:dyDescent="0.2">
      <c r="B57" s="130"/>
      <c r="C57" s="1271" t="s">
        <v>49</v>
      </c>
      <c r="D57" s="1271"/>
      <c r="E57" s="1272"/>
      <c r="F57" s="133">
        <v>364</v>
      </c>
      <c r="G57" s="133">
        <v>321</v>
      </c>
      <c r="H57" s="134">
        <v>322</v>
      </c>
    </row>
    <row r="58" spans="2:8" ht="45.75" customHeight="1" x14ac:dyDescent="0.2">
      <c r="B58" s="135"/>
      <c r="C58" s="1259" t="s">
        <v>585</v>
      </c>
      <c r="D58" s="1260"/>
      <c r="E58" s="1261"/>
      <c r="F58" s="136">
        <v>271</v>
      </c>
      <c r="G58" s="136">
        <v>263</v>
      </c>
      <c r="H58" s="137">
        <v>263</v>
      </c>
    </row>
    <row r="59" spans="2:8" ht="45.75" customHeight="1" x14ac:dyDescent="0.2">
      <c r="B59" s="135"/>
      <c r="C59" s="1259" t="s">
        <v>586</v>
      </c>
      <c r="D59" s="1260"/>
      <c r="E59" s="1261"/>
      <c r="F59" s="136">
        <v>31</v>
      </c>
      <c r="G59" s="136">
        <v>31</v>
      </c>
      <c r="H59" s="137">
        <v>31</v>
      </c>
    </row>
    <row r="60" spans="2:8" ht="45.75" customHeight="1" x14ac:dyDescent="0.2">
      <c r="B60" s="135"/>
      <c r="C60" s="1259" t="s">
        <v>587</v>
      </c>
      <c r="D60" s="1260"/>
      <c r="E60" s="1261"/>
      <c r="F60" s="136">
        <v>26</v>
      </c>
      <c r="G60" s="136">
        <v>25</v>
      </c>
      <c r="H60" s="137">
        <v>25</v>
      </c>
    </row>
    <row r="61" spans="2:8" ht="45.75" customHeight="1" x14ac:dyDescent="0.2">
      <c r="B61" s="135"/>
      <c r="C61" s="1259" t="s">
        <v>588</v>
      </c>
      <c r="D61" s="1260"/>
      <c r="E61" s="1261"/>
      <c r="F61" s="136">
        <v>23</v>
      </c>
      <c r="G61" s="136">
        <v>23</v>
      </c>
      <c r="H61" s="137">
        <v>23</v>
      </c>
    </row>
    <row r="62" spans="2:8" ht="45.75" customHeight="1" thickBot="1" x14ac:dyDescent="0.25">
      <c r="B62" s="138"/>
      <c r="C62" s="1262" t="s">
        <v>589</v>
      </c>
      <c r="D62" s="1263"/>
      <c r="E62" s="1264"/>
      <c r="F62" s="139">
        <v>1</v>
      </c>
      <c r="G62" s="139">
        <v>1</v>
      </c>
      <c r="H62" s="140">
        <v>2</v>
      </c>
    </row>
    <row r="63" spans="2:8" ht="52.5" customHeight="1" thickBot="1" x14ac:dyDescent="0.25">
      <c r="B63" s="141"/>
      <c r="C63" s="1265" t="s">
        <v>50</v>
      </c>
      <c r="D63" s="1265"/>
      <c r="E63" s="1266"/>
      <c r="F63" s="142">
        <v>2659</v>
      </c>
      <c r="G63" s="142">
        <v>2711</v>
      </c>
      <c r="H63" s="143">
        <v>2776</v>
      </c>
    </row>
    <row r="64" spans="2:8" ht="15" customHeight="1" x14ac:dyDescent="0.2"/>
  </sheetData>
  <sheetProtection algorithmName="SHA-512" hashValue="QFnhfBMQVhXWwcxoE/dr3aXhOoN95nohTMdSPd5v7pdRK5mI/l+ut9fNl3NSHizEk5Skx6sqMtpYUbwueZoWzQ==" saltValue="8+zS7wAlw8EOnTuVJNdt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551</v>
      </c>
      <c r="G2" s="157"/>
      <c r="H2" s="158"/>
    </row>
    <row r="3" spans="1:8" x14ac:dyDescent="0.2">
      <c r="A3" s="154" t="s">
        <v>544</v>
      </c>
      <c r="B3" s="159"/>
      <c r="C3" s="160"/>
      <c r="D3" s="161">
        <v>80237</v>
      </c>
      <c r="E3" s="162"/>
      <c r="F3" s="163">
        <v>97062</v>
      </c>
      <c r="G3" s="164"/>
      <c r="H3" s="165"/>
    </row>
    <row r="4" spans="1:8" x14ac:dyDescent="0.2">
      <c r="A4" s="166"/>
      <c r="B4" s="167"/>
      <c r="C4" s="168"/>
      <c r="D4" s="169">
        <v>71917</v>
      </c>
      <c r="E4" s="170"/>
      <c r="F4" s="171">
        <v>50112</v>
      </c>
      <c r="G4" s="172"/>
      <c r="H4" s="173"/>
    </row>
    <row r="5" spans="1:8" x14ac:dyDescent="0.2">
      <c r="A5" s="154" t="s">
        <v>546</v>
      </c>
      <c r="B5" s="159"/>
      <c r="C5" s="160"/>
      <c r="D5" s="161">
        <v>48420</v>
      </c>
      <c r="E5" s="162"/>
      <c r="F5" s="163">
        <v>106005</v>
      </c>
      <c r="G5" s="164"/>
      <c r="H5" s="165"/>
    </row>
    <row r="6" spans="1:8" x14ac:dyDescent="0.2">
      <c r="A6" s="166"/>
      <c r="B6" s="167"/>
      <c r="C6" s="168"/>
      <c r="D6" s="169">
        <v>38098</v>
      </c>
      <c r="E6" s="170"/>
      <c r="F6" s="171">
        <v>58359</v>
      </c>
      <c r="G6" s="172"/>
      <c r="H6" s="173"/>
    </row>
    <row r="7" spans="1:8" x14ac:dyDescent="0.2">
      <c r="A7" s="154" t="s">
        <v>547</v>
      </c>
      <c r="B7" s="159"/>
      <c r="C7" s="160"/>
      <c r="D7" s="161">
        <v>103027</v>
      </c>
      <c r="E7" s="162"/>
      <c r="F7" s="163">
        <v>98507</v>
      </c>
      <c r="G7" s="164"/>
      <c r="H7" s="165"/>
    </row>
    <row r="8" spans="1:8" x14ac:dyDescent="0.2">
      <c r="A8" s="166"/>
      <c r="B8" s="167"/>
      <c r="C8" s="168"/>
      <c r="D8" s="169">
        <v>93050</v>
      </c>
      <c r="E8" s="170"/>
      <c r="F8" s="171">
        <v>47567</v>
      </c>
      <c r="G8" s="172"/>
      <c r="H8" s="173"/>
    </row>
    <row r="9" spans="1:8" x14ac:dyDescent="0.2">
      <c r="A9" s="154" t="s">
        <v>548</v>
      </c>
      <c r="B9" s="159"/>
      <c r="C9" s="160"/>
      <c r="D9" s="161">
        <v>22074</v>
      </c>
      <c r="E9" s="162"/>
      <c r="F9" s="163">
        <v>113347</v>
      </c>
      <c r="G9" s="164"/>
      <c r="H9" s="165"/>
    </row>
    <row r="10" spans="1:8" x14ac:dyDescent="0.2">
      <c r="A10" s="166"/>
      <c r="B10" s="167"/>
      <c r="C10" s="168"/>
      <c r="D10" s="169">
        <v>14578</v>
      </c>
      <c r="E10" s="170"/>
      <c r="F10" s="171">
        <v>58728</v>
      </c>
      <c r="G10" s="172"/>
      <c r="H10" s="173"/>
    </row>
    <row r="11" spans="1:8" x14ac:dyDescent="0.2">
      <c r="A11" s="154" t="s">
        <v>549</v>
      </c>
      <c r="B11" s="159"/>
      <c r="C11" s="160"/>
      <c r="D11" s="161">
        <v>20981</v>
      </c>
      <c r="E11" s="162"/>
      <c r="F11" s="163">
        <v>120302</v>
      </c>
      <c r="G11" s="164"/>
      <c r="H11" s="165"/>
    </row>
    <row r="12" spans="1:8" x14ac:dyDescent="0.2">
      <c r="A12" s="166"/>
      <c r="B12" s="167"/>
      <c r="C12" s="174"/>
      <c r="D12" s="169">
        <v>13502</v>
      </c>
      <c r="E12" s="170"/>
      <c r="F12" s="171">
        <v>59328</v>
      </c>
      <c r="G12" s="172"/>
      <c r="H12" s="173"/>
    </row>
    <row r="13" spans="1:8" x14ac:dyDescent="0.2">
      <c r="A13" s="154"/>
      <c r="B13" s="159"/>
      <c r="C13" s="175"/>
      <c r="D13" s="176">
        <v>54948</v>
      </c>
      <c r="E13" s="177"/>
      <c r="F13" s="178">
        <v>107045</v>
      </c>
      <c r="G13" s="179"/>
      <c r="H13" s="165"/>
    </row>
    <row r="14" spans="1:8" x14ac:dyDescent="0.2">
      <c r="A14" s="166"/>
      <c r="B14" s="167"/>
      <c r="C14" s="168"/>
      <c r="D14" s="169">
        <v>46229</v>
      </c>
      <c r="E14" s="170"/>
      <c r="F14" s="171">
        <v>54819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15.03</v>
      </c>
      <c r="C19" s="180">
        <f>ROUND(VALUE(SUBSTITUTE(実質収支比率等に係る経年分析!G$48,"▲","-")),2)</f>
        <v>18.34</v>
      </c>
      <c r="D19" s="180">
        <f>ROUND(VALUE(SUBSTITUTE(実質収支比率等に係る経年分析!H$48,"▲","-")),2)</f>
        <v>15.34</v>
      </c>
      <c r="E19" s="180">
        <f>ROUND(VALUE(SUBSTITUTE(実質収支比率等に係る経年分析!I$48,"▲","-")),2)</f>
        <v>15.24</v>
      </c>
      <c r="F19" s="180">
        <f>ROUND(VALUE(SUBSTITUTE(実質収支比率等に係る経年分析!J$48,"▲","-")),2)</f>
        <v>17.420000000000002</v>
      </c>
    </row>
    <row r="20" spans="1:11" x14ac:dyDescent="0.2">
      <c r="A20" s="180" t="s">
        <v>54</v>
      </c>
      <c r="B20" s="180">
        <f>ROUND(VALUE(SUBSTITUTE(実質収支比率等に係る経年分析!F$47,"▲","-")),2)</f>
        <v>52.97</v>
      </c>
      <c r="C20" s="180">
        <f>ROUND(VALUE(SUBSTITUTE(実質収支比率等に係る経年分析!G$47,"▲","-")),2)</f>
        <v>54.41</v>
      </c>
      <c r="D20" s="180">
        <f>ROUND(VALUE(SUBSTITUTE(実質収支比率等に係る経年分析!H$47,"▲","-")),2)</f>
        <v>58.12</v>
      </c>
      <c r="E20" s="180">
        <f>ROUND(VALUE(SUBSTITUTE(実質収支比率等に係る経年分析!I$47,"▲","-")),2)</f>
        <v>60.54</v>
      </c>
      <c r="F20" s="180">
        <f>ROUND(VALUE(SUBSTITUTE(実質収支比率等に係る経年分析!J$47,"▲","-")),2)</f>
        <v>58.64</v>
      </c>
    </row>
    <row r="21" spans="1:11" x14ac:dyDescent="0.2">
      <c r="A21" s="180" t="s">
        <v>55</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4.28</v>
      </c>
      <c r="D21" s="180">
        <f>IF(ISNUMBER(VALUE(SUBSTITUTE(実質収支比率等に係る経年分析!H$49,"▲","-"))),ROUND(VALUE(SUBSTITUTE(実質収支比率等に係る経年分析!H$49,"▲","-")),2),NA())</f>
        <v>0.6</v>
      </c>
      <c r="E21" s="180">
        <f>IF(ISNUMBER(VALUE(SUBSTITUTE(実質収支比率等に係る経年分析!I$49,"▲","-"))),ROUND(VALUE(SUBSTITUTE(実質収支比率等に係る経年分析!I$49,"▲","-")),2),NA())</f>
        <v>2.37</v>
      </c>
      <c r="F21" s="180">
        <f>IF(ISNUMBER(VALUE(SUBSTITUTE(実質収支比率等に係る経年分析!J$49,"▲","-"))),ROUND(VALUE(SUBSTITUTE(実質収支比率等に係る経年分析!J$49,"▲","-")),2),NA())</f>
        <v>4.6100000000000003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18.329999999999998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17.41</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370</v>
      </c>
      <c r="E42" s="182"/>
      <c r="F42" s="182"/>
      <c r="G42" s="182">
        <f>'実質公債費比率（分子）の構造'!L$52</f>
        <v>367</v>
      </c>
      <c r="H42" s="182"/>
      <c r="I42" s="182"/>
      <c r="J42" s="182">
        <f>'実質公債費比率（分子）の構造'!M$52</f>
        <v>362</v>
      </c>
      <c r="K42" s="182"/>
      <c r="L42" s="182"/>
      <c r="M42" s="182">
        <f>'実質公債費比率（分子）の構造'!N$52</f>
        <v>356</v>
      </c>
      <c r="N42" s="182"/>
      <c r="O42" s="182"/>
      <c r="P42" s="182">
        <f>'実質公債費比率（分子）の構造'!O$52</f>
        <v>373</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0</v>
      </c>
      <c r="L44" s="182"/>
      <c r="M44" s="182"/>
      <c r="N44" s="182">
        <f>'実質公債費比率（分子）の構造'!O$50</f>
        <v>0</v>
      </c>
      <c r="O44" s="182"/>
      <c r="P44" s="182"/>
    </row>
    <row r="45" spans="1:16" x14ac:dyDescent="0.2">
      <c r="A45" s="182" t="s">
        <v>65</v>
      </c>
      <c r="B45" s="182">
        <f>'実質公債費比率（分子）の構造'!K$49</f>
        <v>55</v>
      </c>
      <c r="C45" s="182"/>
      <c r="D45" s="182"/>
      <c r="E45" s="182">
        <f>'実質公債費比率（分子）の構造'!L$49</f>
        <v>56</v>
      </c>
      <c r="F45" s="182"/>
      <c r="G45" s="182"/>
      <c r="H45" s="182">
        <f>'実質公債費比率（分子）の構造'!M$49</f>
        <v>57</v>
      </c>
      <c r="I45" s="182"/>
      <c r="J45" s="182"/>
      <c r="K45" s="182">
        <f>'実質公債費比率（分子）の構造'!N$49</f>
        <v>60</v>
      </c>
      <c r="L45" s="182"/>
      <c r="M45" s="182"/>
      <c r="N45" s="182">
        <f>'実質公債費比率（分子）の構造'!O$49</f>
        <v>103</v>
      </c>
      <c r="O45" s="182"/>
      <c r="P45" s="182"/>
    </row>
    <row r="46" spans="1:16" x14ac:dyDescent="0.2">
      <c r="A46" s="182" t="s">
        <v>66</v>
      </c>
      <c r="B46" s="182">
        <f>'実質公債費比率（分子）の構造'!K$48</f>
        <v>98</v>
      </c>
      <c r="C46" s="182"/>
      <c r="D46" s="182"/>
      <c r="E46" s="182">
        <f>'実質公債費比率（分子）の構造'!L$48</f>
        <v>98</v>
      </c>
      <c r="F46" s="182"/>
      <c r="G46" s="182"/>
      <c r="H46" s="182">
        <f>'実質公債費比率（分子）の構造'!M$48</f>
        <v>98</v>
      </c>
      <c r="I46" s="182"/>
      <c r="J46" s="182"/>
      <c r="K46" s="182">
        <f>'実質公債費比率（分子）の構造'!N$48</f>
        <v>98</v>
      </c>
      <c r="L46" s="182"/>
      <c r="M46" s="182"/>
      <c r="N46" s="182">
        <f>'実質公債費比率（分子）の構造'!O$48</f>
        <v>95</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318</v>
      </c>
      <c r="C49" s="182"/>
      <c r="D49" s="182"/>
      <c r="E49" s="182">
        <f>'実質公債費比率（分子）の構造'!L$45</f>
        <v>328</v>
      </c>
      <c r="F49" s="182"/>
      <c r="G49" s="182"/>
      <c r="H49" s="182">
        <f>'実質公債費比率（分子）の構造'!M$45</f>
        <v>355</v>
      </c>
      <c r="I49" s="182"/>
      <c r="J49" s="182"/>
      <c r="K49" s="182">
        <f>'実質公債費比率（分子）の構造'!N$45</f>
        <v>387</v>
      </c>
      <c r="L49" s="182"/>
      <c r="M49" s="182"/>
      <c r="N49" s="182">
        <f>'実質公債費比率（分子）の構造'!O$45</f>
        <v>428</v>
      </c>
      <c r="O49" s="182"/>
      <c r="P49" s="182"/>
    </row>
    <row r="50" spans="1:16" x14ac:dyDescent="0.2">
      <c r="A50" s="182" t="s">
        <v>70</v>
      </c>
      <c r="B50" s="182" t="e">
        <f>NA()</f>
        <v>#N/A</v>
      </c>
      <c r="C50" s="182">
        <f>IF(ISNUMBER('実質公債費比率（分子）の構造'!K$53),'実質公債費比率（分子）の構造'!K$53,NA())</f>
        <v>106</v>
      </c>
      <c r="D50" s="182" t="e">
        <f>NA()</f>
        <v>#N/A</v>
      </c>
      <c r="E50" s="182" t="e">
        <f>NA()</f>
        <v>#N/A</v>
      </c>
      <c r="F50" s="182">
        <f>IF(ISNUMBER('実質公債費比率（分子）の構造'!L$53),'実質公債費比率（分子）の構造'!L$53,NA())</f>
        <v>120</v>
      </c>
      <c r="G50" s="182" t="e">
        <f>NA()</f>
        <v>#N/A</v>
      </c>
      <c r="H50" s="182" t="e">
        <f>NA()</f>
        <v>#N/A</v>
      </c>
      <c r="I50" s="182">
        <f>IF(ISNUMBER('実質公債費比率（分子）の構造'!M$53),'実質公債費比率（分子）の構造'!M$53,NA())</f>
        <v>153</v>
      </c>
      <c r="J50" s="182" t="e">
        <f>NA()</f>
        <v>#N/A</v>
      </c>
      <c r="K50" s="182" t="e">
        <f>NA()</f>
        <v>#N/A</v>
      </c>
      <c r="L50" s="182">
        <f>IF(ISNUMBER('実質公債費比率（分子）の構造'!N$53),'実質公債費比率（分子）の構造'!N$53,NA())</f>
        <v>189</v>
      </c>
      <c r="M50" s="182" t="e">
        <f>NA()</f>
        <v>#N/A</v>
      </c>
      <c r="N50" s="182" t="e">
        <f>NA()</f>
        <v>#N/A</v>
      </c>
      <c r="O50" s="182">
        <f>IF(ISNUMBER('実質公債費比率（分子）の構造'!O$53),'実質公債費比率（分子）の構造'!O$53,NA())</f>
        <v>253</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4486</v>
      </c>
      <c r="E56" s="181"/>
      <c r="F56" s="181"/>
      <c r="G56" s="181">
        <f>'将来負担比率（分子）の構造'!J$52</f>
        <v>4519</v>
      </c>
      <c r="H56" s="181"/>
      <c r="I56" s="181"/>
      <c r="J56" s="181">
        <f>'将来負担比率（分子）の構造'!K$52</f>
        <v>4655</v>
      </c>
      <c r="K56" s="181"/>
      <c r="L56" s="181"/>
      <c r="M56" s="181">
        <f>'将来負担比率（分子）の構造'!L$52</f>
        <v>4589</v>
      </c>
      <c r="N56" s="181"/>
      <c r="O56" s="181"/>
      <c r="P56" s="181">
        <f>'将来負担比率（分子）の構造'!M$52</f>
        <v>4475</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3323</v>
      </c>
      <c r="E58" s="181"/>
      <c r="F58" s="181"/>
      <c r="G58" s="181">
        <f>'将来負担比率（分子）の構造'!J$50</f>
        <v>3042</v>
      </c>
      <c r="H58" s="181"/>
      <c r="I58" s="181"/>
      <c r="J58" s="181">
        <f>'将来負担比率（分子）の構造'!K$50</f>
        <v>2964</v>
      </c>
      <c r="K58" s="181"/>
      <c r="L58" s="181"/>
      <c r="M58" s="181">
        <f>'将来負担比率（分子）の構造'!L$50</f>
        <v>3065</v>
      </c>
      <c r="N58" s="181"/>
      <c r="O58" s="181"/>
      <c r="P58" s="181">
        <f>'将来負担比率（分子）の構造'!M$50</f>
        <v>3121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8</v>
      </c>
      <c r="C61" s="181"/>
      <c r="D61" s="181"/>
      <c r="E61" s="181">
        <f>'将来負担比率（分子）の構造'!J$46</f>
        <v>8</v>
      </c>
      <c r="F61" s="181"/>
      <c r="G61" s="181"/>
      <c r="H61" s="181">
        <f>'将来負担比率（分子）の構造'!K$46</f>
        <v>8</v>
      </c>
      <c r="I61" s="181"/>
      <c r="J61" s="181"/>
      <c r="K61" s="181">
        <f>'将来負担比率（分子）の構造'!L$46</f>
        <v>8</v>
      </c>
      <c r="L61" s="181"/>
      <c r="M61" s="181"/>
      <c r="N61" s="181">
        <f>'将来負担比率（分子）の構造'!M$46</f>
        <v>7</v>
      </c>
      <c r="O61" s="181"/>
      <c r="P61" s="181"/>
    </row>
    <row r="62" spans="1:16" x14ac:dyDescent="0.2">
      <c r="A62" s="181" t="s">
        <v>35</v>
      </c>
      <c r="B62" s="181">
        <f>'将来負担比率（分子）の構造'!I$45</f>
        <v>1273</v>
      </c>
      <c r="C62" s="181"/>
      <c r="D62" s="181"/>
      <c r="E62" s="181">
        <f>'将来負担比率（分子）の構造'!J$45</f>
        <v>1227</v>
      </c>
      <c r="F62" s="181"/>
      <c r="G62" s="181"/>
      <c r="H62" s="181">
        <f>'将来負担比率（分子）の構造'!K$45</f>
        <v>1154</v>
      </c>
      <c r="I62" s="181"/>
      <c r="J62" s="181"/>
      <c r="K62" s="181">
        <f>'将来負担比率（分子）の構造'!L$45</f>
        <v>1126</v>
      </c>
      <c r="L62" s="181"/>
      <c r="M62" s="181"/>
      <c r="N62" s="181">
        <f>'将来負担比率（分子）の構造'!M$45</f>
        <v>1117</v>
      </c>
      <c r="O62" s="181"/>
      <c r="P62" s="181"/>
    </row>
    <row r="63" spans="1:16" x14ac:dyDescent="0.2">
      <c r="A63" s="181" t="s">
        <v>34</v>
      </c>
      <c r="B63" s="181">
        <f>'将来負担比率（分子）の構造'!I$44</f>
        <v>1200</v>
      </c>
      <c r="C63" s="181"/>
      <c r="D63" s="181"/>
      <c r="E63" s="181">
        <f>'将来負担比率（分子）の構造'!J$44</f>
        <v>1339</v>
      </c>
      <c r="F63" s="181"/>
      <c r="G63" s="181"/>
      <c r="H63" s="181">
        <f>'将来負担比率（分子）の構造'!K$44</f>
        <v>1309</v>
      </c>
      <c r="I63" s="181"/>
      <c r="J63" s="181"/>
      <c r="K63" s="181">
        <f>'将来負担比率（分子）の構造'!L$44</f>
        <v>1385</v>
      </c>
      <c r="L63" s="181"/>
      <c r="M63" s="181"/>
      <c r="N63" s="181">
        <f>'将来負担比率（分子）の構造'!M$44</f>
        <v>1300</v>
      </c>
      <c r="O63" s="181"/>
      <c r="P63" s="181"/>
    </row>
    <row r="64" spans="1:16" x14ac:dyDescent="0.2">
      <c r="A64" s="181" t="s">
        <v>33</v>
      </c>
      <c r="B64" s="181">
        <f>'将来負担比率（分子）の構造'!I$43</f>
        <v>855</v>
      </c>
      <c r="C64" s="181"/>
      <c r="D64" s="181"/>
      <c r="E64" s="181">
        <f>'将来負担比率（分子）の構造'!J$43</f>
        <v>777</v>
      </c>
      <c r="F64" s="181"/>
      <c r="G64" s="181"/>
      <c r="H64" s="181">
        <f>'将来負担比率（分子）の構造'!K$43</f>
        <v>698</v>
      </c>
      <c r="I64" s="181"/>
      <c r="J64" s="181"/>
      <c r="K64" s="181">
        <f>'将来負担比率（分子）の構造'!L$43</f>
        <v>617</v>
      </c>
      <c r="L64" s="181"/>
      <c r="M64" s="181"/>
      <c r="N64" s="181">
        <f>'将来負担比率（分子）の構造'!M$43</f>
        <v>534</v>
      </c>
      <c r="O64" s="181"/>
      <c r="P64" s="181"/>
    </row>
    <row r="65" spans="1:16" x14ac:dyDescent="0.2">
      <c r="A65" s="181" t="s">
        <v>32</v>
      </c>
      <c r="B65" s="181">
        <f>'将来負担比率（分子）の構造'!I$42</f>
        <v>11</v>
      </c>
      <c r="C65" s="181"/>
      <c r="D65" s="181"/>
      <c r="E65" s="181">
        <f>'将来負担比率（分子）の構造'!J$42</f>
        <v>6</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x14ac:dyDescent="0.2">
      <c r="A66" s="181" t="s">
        <v>31</v>
      </c>
      <c r="B66" s="181">
        <f>'将来負担比率（分子）の構造'!I$41</f>
        <v>3889</v>
      </c>
      <c r="C66" s="181"/>
      <c r="D66" s="181"/>
      <c r="E66" s="181">
        <f>'将来負担比率（分子）の構造'!J$41</f>
        <v>3919</v>
      </c>
      <c r="F66" s="181"/>
      <c r="G66" s="181"/>
      <c r="H66" s="181">
        <f>'将来負担比率（分子）の構造'!K$41</f>
        <v>4574</v>
      </c>
      <c r="I66" s="181"/>
      <c r="J66" s="181"/>
      <c r="K66" s="181">
        <f>'将来負担比率（分子）の構造'!L$41</f>
        <v>4468</v>
      </c>
      <c r="L66" s="181"/>
      <c r="M66" s="181"/>
      <c r="N66" s="181">
        <f>'将来負担比率（分子）の構造'!M$41</f>
        <v>4359</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126</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2226</v>
      </c>
      <c r="C72" s="185">
        <f>基金残高に係る経年分析!G55</f>
        <v>2321</v>
      </c>
      <c r="D72" s="185">
        <f>基金残高に係る経年分析!H55</f>
        <v>2384</v>
      </c>
    </row>
    <row r="73" spans="1:16" x14ac:dyDescent="0.2">
      <c r="A73" s="184" t="s">
        <v>77</v>
      </c>
      <c r="B73" s="185">
        <f>基金残高に係る経年分析!F56</f>
        <v>69</v>
      </c>
      <c r="C73" s="185">
        <f>基金残高に係る経年分析!G56</f>
        <v>69</v>
      </c>
      <c r="D73" s="185">
        <f>基金残高に係る経年分析!H56</f>
        <v>69</v>
      </c>
    </row>
    <row r="74" spans="1:16" x14ac:dyDescent="0.2">
      <c r="A74" s="184" t="s">
        <v>78</v>
      </c>
      <c r="B74" s="185">
        <f>基金残高に係る経年分析!F57</f>
        <v>364</v>
      </c>
      <c r="C74" s="185">
        <f>基金残高に係る経年分析!G57</f>
        <v>321</v>
      </c>
      <c r="D74" s="185">
        <f>基金残高に係る経年分析!H57</f>
        <v>322</v>
      </c>
    </row>
  </sheetData>
  <sheetProtection algorithmName="SHA-512" hashValue="woaJ8pMBvhSloqBj1tsUOXHyi4vqMR45ew9FUDHooeITcUZ4PzLXSlwmtLYQ/dLWD8QaxpfZcRsC+wGfD7AG4A==" saltValue="dsw+hDaVa0hp6O2HIt5F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206</v>
      </c>
      <c r="DI1" s="624"/>
      <c r="DJ1" s="624"/>
      <c r="DK1" s="624"/>
      <c r="DL1" s="624"/>
      <c r="DM1" s="624"/>
      <c r="DN1" s="625"/>
      <c r="DO1" s="226"/>
      <c r="DP1" s="623" t="s">
        <v>207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209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212</v>
      </c>
      <c r="S4" s="627"/>
      <c r="T4" s="627"/>
      <c r="U4" s="627"/>
      <c r="V4" s="627"/>
      <c r="W4" s="627"/>
      <c r="X4" s="627"/>
      <c r="Y4" s="628"/>
      <c r="Z4" s="626" t="s">
        <v>213</v>
      </c>
      <c r="AA4" s="627"/>
      <c r="AB4" s="627"/>
      <c r="AC4" s="628"/>
      <c r="AD4" s="626" t="s">
        <v>214</v>
      </c>
      <c r="AE4" s="627"/>
      <c r="AF4" s="627"/>
      <c r="AG4" s="627"/>
      <c r="AH4" s="627"/>
      <c r="AI4" s="627"/>
      <c r="AJ4" s="627"/>
      <c r="AK4" s="628"/>
      <c r="AL4" s="626" t="s">
        <v>213</v>
      </c>
      <c r="AM4" s="627"/>
      <c r="AN4" s="627"/>
      <c r="AO4" s="628"/>
      <c r="AP4" s="632" t="s">
        <v>215</v>
      </c>
      <c r="AQ4" s="632"/>
      <c r="AR4" s="632"/>
      <c r="AS4" s="632"/>
      <c r="AT4" s="632"/>
      <c r="AU4" s="632"/>
      <c r="AV4" s="632"/>
      <c r="AW4" s="632"/>
      <c r="AX4" s="632"/>
      <c r="AY4" s="632"/>
      <c r="AZ4" s="632"/>
      <c r="BA4" s="632"/>
      <c r="BB4" s="632"/>
      <c r="BC4" s="632"/>
      <c r="BD4" s="632"/>
      <c r="BE4" s="632"/>
      <c r="BF4" s="632"/>
      <c r="BG4" s="632" t="s">
        <v>216</v>
      </c>
      <c r="BH4" s="632"/>
      <c r="BI4" s="632"/>
      <c r="BJ4" s="632"/>
      <c r="BK4" s="632"/>
      <c r="BL4" s="632"/>
      <c r="BM4" s="632"/>
      <c r="BN4" s="632"/>
      <c r="BO4" s="632" t="s">
        <v>213</v>
      </c>
      <c r="BP4" s="632"/>
      <c r="BQ4" s="632"/>
      <c r="BR4" s="632"/>
      <c r="BS4" s="632" t="s">
        <v>217</v>
      </c>
      <c r="BT4" s="632"/>
      <c r="BU4" s="632"/>
      <c r="BV4" s="632"/>
      <c r="BW4" s="632"/>
      <c r="BX4" s="632"/>
      <c r="BY4" s="632"/>
      <c r="BZ4" s="632"/>
      <c r="CA4" s="632"/>
      <c r="CB4" s="632"/>
      <c r="CD4" s="629" t="s">
        <v>218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219</v>
      </c>
      <c r="C5" s="634"/>
      <c r="D5" s="634"/>
      <c r="E5" s="634"/>
      <c r="F5" s="634"/>
      <c r="G5" s="634"/>
      <c r="H5" s="634"/>
      <c r="I5" s="634"/>
      <c r="J5" s="634"/>
      <c r="K5" s="634"/>
      <c r="L5" s="634"/>
      <c r="M5" s="634"/>
      <c r="N5" s="634"/>
      <c r="O5" s="634"/>
      <c r="P5" s="634"/>
      <c r="Q5" s="635"/>
      <c r="R5" s="636">
        <v>2186060</v>
      </c>
      <c r="S5" s="637"/>
      <c r="T5" s="637"/>
      <c r="U5" s="637"/>
      <c r="V5" s="637"/>
      <c r="W5" s="637"/>
      <c r="X5" s="637"/>
      <c r="Y5" s="638"/>
      <c r="Z5" s="639">
        <v>27.8</v>
      </c>
      <c r="AA5" s="639"/>
      <c r="AB5" s="639"/>
      <c r="AC5" s="639"/>
      <c r="AD5" s="640">
        <v>2186060</v>
      </c>
      <c r="AE5" s="640"/>
      <c r="AF5" s="640"/>
      <c r="AG5" s="640"/>
      <c r="AH5" s="640"/>
      <c r="AI5" s="640"/>
      <c r="AJ5" s="640"/>
      <c r="AK5" s="640"/>
      <c r="AL5" s="641">
        <v>56.7</v>
      </c>
      <c r="AM5" s="642"/>
      <c r="AN5" s="642"/>
      <c r="AO5" s="643"/>
      <c r="AP5" s="633" t="s">
        <v>220</v>
      </c>
      <c r="AQ5" s="634"/>
      <c r="AR5" s="634"/>
      <c r="AS5" s="634"/>
      <c r="AT5" s="634"/>
      <c r="AU5" s="634"/>
      <c r="AV5" s="634"/>
      <c r="AW5" s="634"/>
      <c r="AX5" s="634"/>
      <c r="AY5" s="634"/>
      <c r="AZ5" s="634"/>
      <c r="BA5" s="634"/>
      <c r="BB5" s="634"/>
      <c r="BC5" s="634"/>
      <c r="BD5" s="634"/>
      <c r="BE5" s="634"/>
      <c r="BF5" s="635"/>
      <c r="BG5" s="647">
        <v>2186060</v>
      </c>
      <c r="BH5" s="648"/>
      <c r="BI5" s="648"/>
      <c r="BJ5" s="648"/>
      <c r="BK5" s="648"/>
      <c r="BL5" s="648"/>
      <c r="BM5" s="648"/>
      <c r="BN5" s="649"/>
      <c r="BO5" s="650">
        <v>100</v>
      </c>
      <c r="BP5" s="650"/>
      <c r="BQ5" s="650"/>
      <c r="BR5" s="650"/>
      <c r="BS5" s="651">
        <v>25191</v>
      </c>
      <c r="BT5" s="651"/>
      <c r="BU5" s="651"/>
      <c r="BV5" s="651"/>
      <c r="BW5" s="651"/>
      <c r="BX5" s="651"/>
      <c r="BY5" s="651"/>
      <c r="BZ5" s="651"/>
      <c r="CA5" s="651"/>
      <c r="CB5" s="655"/>
      <c r="CD5" s="629" t="s">
        <v>215</v>
      </c>
      <c r="CE5" s="630"/>
      <c r="CF5" s="630"/>
      <c r="CG5" s="630"/>
      <c r="CH5" s="630"/>
      <c r="CI5" s="630"/>
      <c r="CJ5" s="630"/>
      <c r="CK5" s="630"/>
      <c r="CL5" s="630"/>
      <c r="CM5" s="630"/>
      <c r="CN5" s="630"/>
      <c r="CO5" s="630"/>
      <c r="CP5" s="630"/>
      <c r="CQ5" s="631"/>
      <c r="CR5" s="629" t="s">
        <v>221</v>
      </c>
      <c r="CS5" s="630"/>
      <c r="CT5" s="630"/>
      <c r="CU5" s="630"/>
      <c r="CV5" s="630"/>
      <c r="CW5" s="630"/>
      <c r="CX5" s="630"/>
      <c r="CY5" s="631"/>
      <c r="CZ5" s="629" t="s">
        <v>213</v>
      </c>
      <c r="DA5" s="630"/>
      <c r="DB5" s="630"/>
      <c r="DC5" s="631"/>
      <c r="DD5" s="629" t="s">
        <v>222</v>
      </c>
      <c r="DE5" s="630"/>
      <c r="DF5" s="630"/>
      <c r="DG5" s="630"/>
      <c r="DH5" s="630"/>
      <c r="DI5" s="630"/>
      <c r="DJ5" s="630"/>
      <c r="DK5" s="630"/>
      <c r="DL5" s="630"/>
      <c r="DM5" s="630"/>
      <c r="DN5" s="630"/>
      <c r="DO5" s="630"/>
      <c r="DP5" s="631"/>
      <c r="DQ5" s="629" t="s">
        <v>223</v>
      </c>
      <c r="DR5" s="630"/>
      <c r="DS5" s="630"/>
      <c r="DT5" s="630"/>
      <c r="DU5" s="630"/>
      <c r="DV5" s="630"/>
      <c r="DW5" s="630"/>
      <c r="DX5" s="630"/>
      <c r="DY5" s="630"/>
      <c r="DZ5" s="630"/>
      <c r="EA5" s="630"/>
      <c r="EB5" s="630"/>
      <c r="EC5" s="631"/>
    </row>
    <row r="6" spans="2:143" ht="11.25" customHeight="1" x14ac:dyDescent="0.2">
      <c r="B6" s="644" t="s">
        <v>224</v>
      </c>
      <c r="C6" s="645"/>
      <c r="D6" s="645"/>
      <c r="E6" s="645"/>
      <c r="F6" s="645"/>
      <c r="G6" s="645"/>
      <c r="H6" s="645"/>
      <c r="I6" s="645"/>
      <c r="J6" s="645"/>
      <c r="K6" s="645"/>
      <c r="L6" s="645"/>
      <c r="M6" s="645"/>
      <c r="N6" s="645"/>
      <c r="O6" s="645"/>
      <c r="P6" s="645"/>
      <c r="Q6" s="646"/>
      <c r="R6" s="647">
        <v>97102</v>
      </c>
      <c r="S6" s="648"/>
      <c r="T6" s="648"/>
      <c r="U6" s="648"/>
      <c r="V6" s="648"/>
      <c r="W6" s="648"/>
      <c r="X6" s="648"/>
      <c r="Y6" s="649"/>
      <c r="Z6" s="650">
        <v>1.2</v>
      </c>
      <c r="AA6" s="650"/>
      <c r="AB6" s="650"/>
      <c r="AC6" s="650"/>
      <c r="AD6" s="651">
        <v>97102</v>
      </c>
      <c r="AE6" s="651"/>
      <c r="AF6" s="651"/>
      <c r="AG6" s="651"/>
      <c r="AH6" s="651"/>
      <c r="AI6" s="651"/>
      <c r="AJ6" s="651"/>
      <c r="AK6" s="651"/>
      <c r="AL6" s="652">
        <v>2.5</v>
      </c>
      <c r="AM6" s="653"/>
      <c r="AN6" s="653"/>
      <c r="AO6" s="654"/>
      <c r="AP6" s="644" t="s">
        <v>225</v>
      </c>
      <c r="AQ6" s="645"/>
      <c r="AR6" s="645"/>
      <c r="AS6" s="645"/>
      <c r="AT6" s="645"/>
      <c r="AU6" s="645"/>
      <c r="AV6" s="645"/>
      <c r="AW6" s="645"/>
      <c r="AX6" s="645"/>
      <c r="AY6" s="645"/>
      <c r="AZ6" s="645"/>
      <c r="BA6" s="645"/>
      <c r="BB6" s="645"/>
      <c r="BC6" s="645"/>
      <c r="BD6" s="645"/>
      <c r="BE6" s="645"/>
      <c r="BF6" s="646"/>
      <c r="BG6" s="647">
        <v>2186060</v>
      </c>
      <c r="BH6" s="648"/>
      <c r="BI6" s="648"/>
      <c r="BJ6" s="648"/>
      <c r="BK6" s="648"/>
      <c r="BL6" s="648"/>
      <c r="BM6" s="648"/>
      <c r="BN6" s="649"/>
      <c r="BO6" s="650">
        <v>100</v>
      </c>
      <c r="BP6" s="650"/>
      <c r="BQ6" s="650"/>
      <c r="BR6" s="650"/>
      <c r="BS6" s="651">
        <v>25191</v>
      </c>
      <c r="BT6" s="651"/>
      <c r="BU6" s="651"/>
      <c r="BV6" s="651"/>
      <c r="BW6" s="651"/>
      <c r="BX6" s="651"/>
      <c r="BY6" s="651"/>
      <c r="BZ6" s="651"/>
      <c r="CA6" s="651"/>
      <c r="CB6" s="655"/>
      <c r="CD6" s="658" t="s">
        <v>226</v>
      </c>
      <c r="CE6" s="659"/>
      <c r="CF6" s="659"/>
      <c r="CG6" s="659"/>
      <c r="CH6" s="659"/>
      <c r="CI6" s="659"/>
      <c r="CJ6" s="659"/>
      <c r="CK6" s="659"/>
      <c r="CL6" s="659"/>
      <c r="CM6" s="659"/>
      <c r="CN6" s="659"/>
      <c r="CO6" s="659"/>
      <c r="CP6" s="659"/>
      <c r="CQ6" s="660"/>
      <c r="CR6" s="647">
        <v>84297</v>
      </c>
      <c r="CS6" s="648"/>
      <c r="CT6" s="648"/>
      <c r="CU6" s="648"/>
      <c r="CV6" s="648"/>
      <c r="CW6" s="648"/>
      <c r="CX6" s="648"/>
      <c r="CY6" s="649"/>
      <c r="CZ6" s="641">
        <v>1.2</v>
      </c>
      <c r="DA6" s="642"/>
      <c r="DB6" s="642"/>
      <c r="DC6" s="661"/>
      <c r="DD6" s="656" t="s">
        <v>126</v>
      </c>
      <c r="DE6" s="648"/>
      <c r="DF6" s="648"/>
      <c r="DG6" s="648"/>
      <c r="DH6" s="648"/>
      <c r="DI6" s="648"/>
      <c r="DJ6" s="648"/>
      <c r="DK6" s="648"/>
      <c r="DL6" s="648"/>
      <c r="DM6" s="648"/>
      <c r="DN6" s="648"/>
      <c r="DO6" s="648"/>
      <c r="DP6" s="649"/>
      <c r="DQ6" s="656">
        <v>84297</v>
      </c>
      <c r="DR6" s="648"/>
      <c r="DS6" s="648"/>
      <c r="DT6" s="648"/>
      <c r="DU6" s="648"/>
      <c r="DV6" s="648"/>
      <c r="DW6" s="648"/>
      <c r="DX6" s="648"/>
      <c r="DY6" s="648"/>
      <c r="DZ6" s="648"/>
      <c r="EA6" s="648"/>
      <c r="EB6" s="648"/>
      <c r="EC6" s="657"/>
    </row>
    <row r="7" spans="2:143" ht="11.25" customHeight="1" x14ac:dyDescent="0.2">
      <c r="B7" s="644" t="s">
        <v>227</v>
      </c>
      <c r="C7" s="645"/>
      <c r="D7" s="645"/>
      <c r="E7" s="645"/>
      <c r="F7" s="645"/>
      <c r="G7" s="645"/>
      <c r="H7" s="645"/>
      <c r="I7" s="645"/>
      <c r="J7" s="645"/>
      <c r="K7" s="645"/>
      <c r="L7" s="645"/>
      <c r="M7" s="645"/>
      <c r="N7" s="645"/>
      <c r="O7" s="645"/>
      <c r="P7" s="645"/>
      <c r="Q7" s="646"/>
      <c r="R7" s="647">
        <v>1644</v>
      </c>
      <c r="S7" s="648"/>
      <c r="T7" s="648"/>
      <c r="U7" s="648"/>
      <c r="V7" s="648"/>
      <c r="W7" s="648"/>
      <c r="X7" s="648"/>
      <c r="Y7" s="649"/>
      <c r="Z7" s="650">
        <v>0</v>
      </c>
      <c r="AA7" s="650"/>
      <c r="AB7" s="650"/>
      <c r="AC7" s="650"/>
      <c r="AD7" s="651">
        <v>1644</v>
      </c>
      <c r="AE7" s="651"/>
      <c r="AF7" s="651"/>
      <c r="AG7" s="651"/>
      <c r="AH7" s="651"/>
      <c r="AI7" s="651"/>
      <c r="AJ7" s="651"/>
      <c r="AK7" s="651"/>
      <c r="AL7" s="652">
        <v>0</v>
      </c>
      <c r="AM7" s="653"/>
      <c r="AN7" s="653"/>
      <c r="AO7" s="654"/>
      <c r="AP7" s="644" t="s">
        <v>228</v>
      </c>
      <c r="AQ7" s="645"/>
      <c r="AR7" s="645"/>
      <c r="AS7" s="645"/>
      <c r="AT7" s="645"/>
      <c r="AU7" s="645"/>
      <c r="AV7" s="645"/>
      <c r="AW7" s="645"/>
      <c r="AX7" s="645"/>
      <c r="AY7" s="645"/>
      <c r="AZ7" s="645"/>
      <c r="BA7" s="645"/>
      <c r="BB7" s="645"/>
      <c r="BC7" s="645"/>
      <c r="BD7" s="645"/>
      <c r="BE7" s="645"/>
      <c r="BF7" s="646"/>
      <c r="BG7" s="647">
        <v>826840</v>
      </c>
      <c r="BH7" s="648"/>
      <c r="BI7" s="648"/>
      <c r="BJ7" s="648"/>
      <c r="BK7" s="648"/>
      <c r="BL7" s="648"/>
      <c r="BM7" s="648"/>
      <c r="BN7" s="649"/>
      <c r="BO7" s="650">
        <v>37.799999999999997</v>
      </c>
      <c r="BP7" s="650"/>
      <c r="BQ7" s="650"/>
      <c r="BR7" s="650"/>
      <c r="BS7" s="651">
        <v>25191</v>
      </c>
      <c r="BT7" s="651"/>
      <c r="BU7" s="651"/>
      <c r="BV7" s="651"/>
      <c r="BW7" s="651"/>
      <c r="BX7" s="651"/>
      <c r="BY7" s="651"/>
      <c r="BZ7" s="651"/>
      <c r="CA7" s="651"/>
      <c r="CB7" s="655"/>
      <c r="CD7" s="662" t="s">
        <v>229</v>
      </c>
      <c r="CE7" s="663"/>
      <c r="CF7" s="663"/>
      <c r="CG7" s="663"/>
      <c r="CH7" s="663"/>
      <c r="CI7" s="663"/>
      <c r="CJ7" s="663"/>
      <c r="CK7" s="663"/>
      <c r="CL7" s="663"/>
      <c r="CM7" s="663"/>
      <c r="CN7" s="663"/>
      <c r="CO7" s="663"/>
      <c r="CP7" s="663"/>
      <c r="CQ7" s="664"/>
      <c r="CR7" s="647">
        <v>2553552</v>
      </c>
      <c r="CS7" s="648"/>
      <c r="CT7" s="648"/>
      <c r="CU7" s="648"/>
      <c r="CV7" s="648"/>
      <c r="CW7" s="648"/>
      <c r="CX7" s="648"/>
      <c r="CY7" s="649"/>
      <c r="CZ7" s="650">
        <v>35.799999999999997</v>
      </c>
      <c r="DA7" s="650"/>
      <c r="DB7" s="650"/>
      <c r="DC7" s="650"/>
      <c r="DD7" s="656">
        <v>5767</v>
      </c>
      <c r="DE7" s="648"/>
      <c r="DF7" s="648"/>
      <c r="DG7" s="648"/>
      <c r="DH7" s="648"/>
      <c r="DI7" s="648"/>
      <c r="DJ7" s="648"/>
      <c r="DK7" s="648"/>
      <c r="DL7" s="648"/>
      <c r="DM7" s="648"/>
      <c r="DN7" s="648"/>
      <c r="DO7" s="648"/>
      <c r="DP7" s="649"/>
      <c r="DQ7" s="656">
        <v>1024536</v>
      </c>
      <c r="DR7" s="648"/>
      <c r="DS7" s="648"/>
      <c r="DT7" s="648"/>
      <c r="DU7" s="648"/>
      <c r="DV7" s="648"/>
      <c r="DW7" s="648"/>
      <c r="DX7" s="648"/>
      <c r="DY7" s="648"/>
      <c r="DZ7" s="648"/>
      <c r="EA7" s="648"/>
      <c r="EB7" s="648"/>
      <c r="EC7" s="657"/>
    </row>
    <row r="8" spans="2:143" ht="11.25" customHeight="1" x14ac:dyDescent="0.2">
      <c r="B8" s="644" t="s">
        <v>230</v>
      </c>
      <c r="C8" s="645"/>
      <c r="D8" s="645"/>
      <c r="E8" s="645"/>
      <c r="F8" s="645"/>
      <c r="G8" s="645"/>
      <c r="H8" s="645"/>
      <c r="I8" s="645"/>
      <c r="J8" s="645"/>
      <c r="K8" s="645"/>
      <c r="L8" s="645"/>
      <c r="M8" s="645"/>
      <c r="N8" s="645"/>
      <c r="O8" s="645"/>
      <c r="P8" s="645"/>
      <c r="Q8" s="646"/>
      <c r="R8" s="647">
        <v>7062</v>
      </c>
      <c r="S8" s="648"/>
      <c r="T8" s="648"/>
      <c r="U8" s="648"/>
      <c r="V8" s="648"/>
      <c r="W8" s="648"/>
      <c r="X8" s="648"/>
      <c r="Y8" s="649"/>
      <c r="Z8" s="650">
        <v>0.1</v>
      </c>
      <c r="AA8" s="650"/>
      <c r="AB8" s="650"/>
      <c r="AC8" s="650"/>
      <c r="AD8" s="651">
        <v>7062</v>
      </c>
      <c r="AE8" s="651"/>
      <c r="AF8" s="651"/>
      <c r="AG8" s="651"/>
      <c r="AH8" s="651"/>
      <c r="AI8" s="651"/>
      <c r="AJ8" s="651"/>
      <c r="AK8" s="651"/>
      <c r="AL8" s="652">
        <v>0.2</v>
      </c>
      <c r="AM8" s="653"/>
      <c r="AN8" s="653"/>
      <c r="AO8" s="654"/>
      <c r="AP8" s="644" t="s">
        <v>231</v>
      </c>
      <c r="AQ8" s="645"/>
      <c r="AR8" s="645"/>
      <c r="AS8" s="645"/>
      <c r="AT8" s="645"/>
      <c r="AU8" s="645"/>
      <c r="AV8" s="645"/>
      <c r="AW8" s="645"/>
      <c r="AX8" s="645"/>
      <c r="AY8" s="645"/>
      <c r="AZ8" s="645"/>
      <c r="BA8" s="645"/>
      <c r="BB8" s="645"/>
      <c r="BC8" s="645"/>
      <c r="BD8" s="645"/>
      <c r="BE8" s="645"/>
      <c r="BF8" s="646"/>
      <c r="BG8" s="647">
        <v>26231</v>
      </c>
      <c r="BH8" s="648"/>
      <c r="BI8" s="648"/>
      <c r="BJ8" s="648"/>
      <c r="BK8" s="648"/>
      <c r="BL8" s="648"/>
      <c r="BM8" s="648"/>
      <c r="BN8" s="649"/>
      <c r="BO8" s="650">
        <v>1.2</v>
      </c>
      <c r="BP8" s="650"/>
      <c r="BQ8" s="650"/>
      <c r="BR8" s="650"/>
      <c r="BS8" s="656" t="s">
        <v>232</v>
      </c>
      <c r="BT8" s="648"/>
      <c r="BU8" s="648"/>
      <c r="BV8" s="648"/>
      <c r="BW8" s="648"/>
      <c r="BX8" s="648"/>
      <c r="BY8" s="648"/>
      <c r="BZ8" s="648"/>
      <c r="CA8" s="648"/>
      <c r="CB8" s="657"/>
      <c r="CD8" s="662" t="s">
        <v>233</v>
      </c>
      <c r="CE8" s="663"/>
      <c r="CF8" s="663"/>
      <c r="CG8" s="663"/>
      <c r="CH8" s="663"/>
      <c r="CI8" s="663"/>
      <c r="CJ8" s="663"/>
      <c r="CK8" s="663"/>
      <c r="CL8" s="663"/>
      <c r="CM8" s="663"/>
      <c r="CN8" s="663"/>
      <c r="CO8" s="663"/>
      <c r="CP8" s="663"/>
      <c r="CQ8" s="664"/>
      <c r="CR8" s="647">
        <v>1669070</v>
      </c>
      <c r="CS8" s="648"/>
      <c r="CT8" s="648"/>
      <c r="CU8" s="648"/>
      <c r="CV8" s="648"/>
      <c r="CW8" s="648"/>
      <c r="CX8" s="648"/>
      <c r="CY8" s="649"/>
      <c r="CZ8" s="650">
        <v>23.4</v>
      </c>
      <c r="DA8" s="650"/>
      <c r="DB8" s="650"/>
      <c r="DC8" s="650"/>
      <c r="DD8" s="656" t="s">
        <v>232</v>
      </c>
      <c r="DE8" s="648"/>
      <c r="DF8" s="648"/>
      <c r="DG8" s="648"/>
      <c r="DH8" s="648"/>
      <c r="DI8" s="648"/>
      <c r="DJ8" s="648"/>
      <c r="DK8" s="648"/>
      <c r="DL8" s="648"/>
      <c r="DM8" s="648"/>
      <c r="DN8" s="648"/>
      <c r="DO8" s="648"/>
      <c r="DP8" s="649"/>
      <c r="DQ8" s="656">
        <v>977443</v>
      </c>
      <c r="DR8" s="648"/>
      <c r="DS8" s="648"/>
      <c r="DT8" s="648"/>
      <c r="DU8" s="648"/>
      <c r="DV8" s="648"/>
      <c r="DW8" s="648"/>
      <c r="DX8" s="648"/>
      <c r="DY8" s="648"/>
      <c r="DZ8" s="648"/>
      <c r="EA8" s="648"/>
      <c r="EB8" s="648"/>
      <c r="EC8" s="657"/>
    </row>
    <row r="9" spans="2:143" ht="11.25" customHeight="1" x14ac:dyDescent="0.2">
      <c r="B9" s="644" t="s">
        <v>234</v>
      </c>
      <c r="C9" s="645"/>
      <c r="D9" s="645"/>
      <c r="E9" s="645"/>
      <c r="F9" s="645"/>
      <c r="G9" s="645"/>
      <c r="H9" s="645"/>
      <c r="I9" s="645"/>
      <c r="J9" s="645"/>
      <c r="K9" s="645"/>
      <c r="L9" s="645"/>
      <c r="M9" s="645"/>
      <c r="N9" s="645"/>
      <c r="O9" s="645"/>
      <c r="P9" s="645"/>
      <c r="Q9" s="646"/>
      <c r="R9" s="647">
        <v>8596</v>
      </c>
      <c r="S9" s="648"/>
      <c r="T9" s="648"/>
      <c r="U9" s="648"/>
      <c r="V9" s="648"/>
      <c r="W9" s="648"/>
      <c r="X9" s="648"/>
      <c r="Y9" s="649"/>
      <c r="Z9" s="650">
        <v>0.1</v>
      </c>
      <c r="AA9" s="650"/>
      <c r="AB9" s="650"/>
      <c r="AC9" s="650"/>
      <c r="AD9" s="651">
        <v>8596</v>
      </c>
      <c r="AE9" s="651"/>
      <c r="AF9" s="651"/>
      <c r="AG9" s="651"/>
      <c r="AH9" s="651"/>
      <c r="AI9" s="651"/>
      <c r="AJ9" s="651"/>
      <c r="AK9" s="651"/>
      <c r="AL9" s="652">
        <v>0.2</v>
      </c>
      <c r="AM9" s="653"/>
      <c r="AN9" s="653"/>
      <c r="AO9" s="654"/>
      <c r="AP9" s="644" t="s">
        <v>235</v>
      </c>
      <c r="AQ9" s="645"/>
      <c r="AR9" s="645"/>
      <c r="AS9" s="645"/>
      <c r="AT9" s="645"/>
      <c r="AU9" s="645"/>
      <c r="AV9" s="645"/>
      <c r="AW9" s="645"/>
      <c r="AX9" s="645"/>
      <c r="AY9" s="645"/>
      <c r="AZ9" s="645"/>
      <c r="BA9" s="645"/>
      <c r="BB9" s="645"/>
      <c r="BC9" s="645"/>
      <c r="BD9" s="645"/>
      <c r="BE9" s="645"/>
      <c r="BF9" s="646"/>
      <c r="BG9" s="647">
        <v>659600</v>
      </c>
      <c r="BH9" s="648"/>
      <c r="BI9" s="648"/>
      <c r="BJ9" s="648"/>
      <c r="BK9" s="648"/>
      <c r="BL9" s="648"/>
      <c r="BM9" s="648"/>
      <c r="BN9" s="649"/>
      <c r="BO9" s="650">
        <v>30.2</v>
      </c>
      <c r="BP9" s="650"/>
      <c r="BQ9" s="650"/>
      <c r="BR9" s="650"/>
      <c r="BS9" s="656" t="s">
        <v>126</v>
      </c>
      <c r="BT9" s="648"/>
      <c r="BU9" s="648"/>
      <c r="BV9" s="648"/>
      <c r="BW9" s="648"/>
      <c r="BX9" s="648"/>
      <c r="BY9" s="648"/>
      <c r="BZ9" s="648"/>
      <c r="CA9" s="648"/>
      <c r="CB9" s="657"/>
      <c r="CD9" s="662" t="s">
        <v>236</v>
      </c>
      <c r="CE9" s="663"/>
      <c r="CF9" s="663"/>
      <c r="CG9" s="663"/>
      <c r="CH9" s="663"/>
      <c r="CI9" s="663"/>
      <c r="CJ9" s="663"/>
      <c r="CK9" s="663"/>
      <c r="CL9" s="663"/>
      <c r="CM9" s="663"/>
      <c r="CN9" s="663"/>
      <c r="CO9" s="663"/>
      <c r="CP9" s="663"/>
      <c r="CQ9" s="664"/>
      <c r="CR9" s="647">
        <v>493349</v>
      </c>
      <c r="CS9" s="648"/>
      <c r="CT9" s="648"/>
      <c r="CU9" s="648"/>
      <c r="CV9" s="648"/>
      <c r="CW9" s="648"/>
      <c r="CX9" s="648"/>
      <c r="CY9" s="649"/>
      <c r="CZ9" s="650">
        <v>6.9</v>
      </c>
      <c r="DA9" s="650"/>
      <c r="DB9" s="650"/>
      <c r="DC9" s="650"/>
      <c r="DD9" s="656">
        <v>10235</v>
      </c>
      <c r="DE9" s="648"/>
      <c r="DF9" s="648"/>
      <c r="DG9" s="648"/>
      <c r="DH9" s="648"/>
      <c r="DI9" s="648"/>
      <c r="DJ9" s="648"/>
      <c r="DK9" s="648"/>
      <c r="DL9" s="648"/>
      <c r="DM9" s="648"/>
      <c r="DN9" s="648"/>
      <c r="DO9" s="648"/>
      <c r="DP9" s="649"/>
      <c r="DQ9" s="656">
        <v>472516</v>
      </c>
      <c r="DR9" s="648"/>
      <c r="DS9" s="648"/>
      <c r="DT9" s="648"/>
      <c r="DU9" s="648"/>
      <c r="DV9" s="648"/>
      <c r="DW9" s="648"/>
      <c r="DX9" s="648"/>
      <c r="DY9" s="648"/>
      <c r="DZ9" s="648"/>
      <c r="EA9" s="648"/>
      <c r="EB9" s="648"/>
      <c r="EC9" s="657"/>
    </row>
    <row r="10" spans="2:143" ht="11.25" customHeight="1" x14ac:dyDescent="0.2">
      <c r="B10" s="644" t="s">
        <v>237</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232</v>
      </c>
      <c r="AA10" s="650"/>
      <c r="AB10" s="650"/>
      <c r="AC10" s="650"/>
      <c r="AD10" s="651" t="s">
        <v>134</v>
      </c>
      <c r="AE10" s="651"/>
      <c r="AF10" s="651"/>
      <c r="AG10" s="651"/>
      <c r="AH10" s="651"/>
      <c r="AI10" s="651"/>
      <c r="AJ10" s="651"/>
      <c r="AK10" s="651"/>
      <c r="AL10" s="652" t="s">
        <v>134</v>
      </c>
      <c r="AM10" s="653"/>
      <c r="AN10" s="653"/>
      <c r="AO10" s="654"/>
      <c r="AP10" s="644" t="s">
        <v>238</v>
      </c>
      <c r="AQ10" s="645"/>
      <c r="AR10" s="645"/>
      <c r="AS10" s="645"/>
      <c r="AT10" s="645"/>
      <c r="AU10" s="645"/>
      <c r="AV10" s="645"/>
      <c r="AW10" s="645"/>
      <c r="AX10" s="645"/>
      <c r="AY10" s="645"/>
      <c r="AZ10" s="645"/>
      <c r="BA10" s="645"/>
      <c r="BB10" s="645"/>
      <c r="BC10" s="645"/>
      <c r="BD10" s="645"/>
      <c r="BE10" s="645"/>
      <c r="BF10" s="646"/>
      <c r="BG10" s="647">
        <v>38630</v>
      </c>
      <c r="BH10" s="648"/>
      <c r="BI10" s="648"/>
      <c r="BJ10" s="648"/>
      <c r="BK10" s="648"/>
      <c r="BL10" s="648"/>
      <c r="BM10" s="648"/>
      <c r="BN10" s="649"/>
      <c r="BO10" s="650">
        <v>1.8</v>
      </c>
      <c r="BP10" s="650"/>
      <c r="BQ10" s="650"/>
      <c r="BR10" s="650"/>
      <c r="BS10" s="656" t="s">
        <v>126</v>
      </c>
      <c r="BT10" s="648"/>
      <c r="BU10" s="648"/>
      <c r="BV10" s="648"/>
      <c r="BW10" s="648"/>
      <c r="BX10" s="648"/>
      <c r="BY10" s="648"/>
      <c r="BZ10" s="648"/>
      <c r="CA10" s="648"/>
      <c r="CB10" s="657"/>
      <c r="CD10" s="662" t="s">
        <v>239</v>
      </c>
      <c r="CE10" s="663"/>
      <c r="CF10" s="663"/>
      <c r="CG10" s="663"/>
      <c r="CH10" s="663"/>
      <c r="CI10" s="663"/>
      <c r="CJ10" s="663"/>
      <c r="CK10" s="663"/>
      <c r="CL10" s="663"/>
      <c r="CM10" s="663"/>
      <c r="CN10" s="663"/>
      <c r="CO10" s="663"/>
      <c r="CP10" s="663"/>
      <c r="CQ10" s="664"/>
      <c r="CR10" s="647">
        <v>207</v>
      </c>
      <c r="CS10" s="648"/>
      <c r="CT10" s="648"/>
      <c r="CU10" s="648"/>
      <c r="CV10" s="648"/>
      <c r="CW10" s="648"/>
      <c r="CX10" s="648"/>
      <c r="CY10" s="649"/>
      <c r="CZ10" s="650">
        <v>0</v>
      </c>
      <c r="DA10" s="650"/>
      <c r="DB10" s="650"/>
      <c r="DC10" s="650"/>
      <c r="DD10" s="656" t="s">
        <v>232</v>
      </c>
      <c r="DE10" s="648"/>
      <c r="DF10" s="648"/>
      <c r="DG10" s="648"/>
      <c r="DH10" s="648"/>
      <c r="DI10" s="648"/>
      <c r="DJ10" s="648"/>
      <c r="DK10" s="648"/>
      <c r="DL10" s="648"/>
      <c r="DM10" s="648"/>
      <c r="DN10" s="648"/>
      <c r="DO10" s="648"/>
      <c r="DP10" s="649"/>
      <c r="DQ10" s="656">
        <v>207</v>
      </c>
      <c r="DR10" s="648"/>
      <c r="DS10" s="648"/>
      <c r="DT10" s="648"/>
      <c r="DU10" s="648"/>
      <c r="DV10" s="648"/>
      <c r="DW10" s="648"/>
      <c r="DX10" s="648"/>
      <c r="DY10" s="648"/>
      <c r="DZ10" s="648"/>
      <c r="EA10" s="648"/>
      <c r="EB10" s="648"/>
      <c r="EC10" s="657"/>
    </row>
    <row r="11" spans="2:143" ht="11.25" customHeight="1" x14ac:dyDescent="0.2">
      <c r="B11" s="644" t="s">
        <v>240</v>
      </c>
      <c r="C11" s="645"/>
      <c r="D11" s="645"/>
      <c r="E11" s="645"/>
      <c r="F11" s="645"/>
      <c r="G11" s="645"/>
      <c r="H11" s="645"/>
      <c r="I11" s="645"/>
      <c r="J11" s="645"/>
      <c r="K11" s="645"/>
      <c r="L11" s="645"/>
      <c r="M11" s="645"/>
      <c r="N11" s="645"/>
      <c r="O11" s="645"/>
      <c r="P11" s="645"/>
      <c r="Q11" s="646"/>
      <c r="R11" s="647">
        <v>328459</v>
      </c>
      <c r="S11" s="648"/>
      <c r="T11" s="648"/>
      <c r="U11" s="648"/>
      <c r="V11" s="648"/>
      <c r="W11" s="648"/>
      <c r="X11" s="648"/>
      <c r="Y11" s="649"/>
      <c r="Z11" s="652">
        <v>4.2</v>
      </c>
      <c r="AA11" s="653"/>
      <c r="AB11" s="653"/>
      <c r="AC11" s="665"/>
      <c r="AD11" s="656">
        <v>328459</v>
      </c>
      <c r="AE11" s="648"/>
      <c r="AF11" s="648"/>
      <c r="AG11" s="648"/>
      <c r="AH11" s="648"/>
      <c r="AI11" s="648"/>
      <c r="AJ11" s="648"/>
      <c r="AK11" s="649"/>
      <c r="AL11" s="652">
        <v>8.5</v>
      </c>
      <c r="AM11" s="653"/>
      <c r="AN11" s="653"/>
      <c r="AO11" s="654"/>
      <c r="AP11" s="644" t="s">
        <v>241</v>
      </c>
      <c r="AQ11" s="645"/>
      <c r="AR11" s="645"/>
      <c r="AS11" s="645"/>
      <c r="AT11" s="645"/>
      <c r="AU11" s="645"/>
      <c r="AV11" s="645"/>
      <c r="AW11" s="645"/>
      <c r="AX11" s="645"/>
      <c r="AY11" s="645"/>
      <c r="AZ11" s="645"/>
      <c r="BA11" s="645"/>
      <c r="BB11" s="645"/>
      <c r="BC11" s="645"/>
      <c r="BD11" s="645"/>
      <c r="BE11" s="645"/>
      <c r="BF11" s="646"/>
      <c r="BG11" s="647">
        <v>102379</v>
      </c>
      <c r="BH11" s="648"/>
      <c r="BI11" s="648"/>
      <c r="BJ11" s="648"/>
      <c r="BK11" s="648"/>
      <c r="BL11" s="648"/>
      <c r="BM11" s="648"/>
      <c r="BN11" s="649"/>
      <c r="BO11" s="650">
        <v>4.7</v>
      </c>
      <c r="BP11" s="650"/>
      <c r="BQ11" s="650"/>
      <c r="BR11" s="650"/>
      <c r="BS11" s="656">
        <v>25191</v>
      </c>
      <c r="BT11" s="648"/>
      <c r="BU11" s="648"/>
      <c r="BV11" s="648"/>
      <c r="BW11" s="648"/>
      <c r="BX11" s="648"/>
      <c r="BY11" s="648"/>
      <c r="BZ11" s="648"/>
      <c r="CA11" s="648"/>
      <c r="CB11" s="657"/>
      <c r="CD11" s="662" t="s">
        <v>242</v>
      </c>
      <c r="CE11" s="663"/>
      <c r="CF11" s="663"/>
      <c r="CG11" s="663"/>
      <c r="CH11" s="663"/>
      <c r="CI11" s="663"/>
      <c r="CJ11" s="663"/>
      <c r="CK11" s="663"/>
      <c r="CL11" s="663"/>
      <c r="CM11" s="663"/>
      <c r="CN11" s="663"/>
      <c r="CO11" s="663"/>
      <c r="CP11" s="663"/>
      <c r="CQ11" s="664"/>
      <c r="CR11" s="647">
        <v>298294</v>
      </c>
      <c r="CS11" s="648"/>
      <c r="CT11" s="648"/>
      <c r="CU11" s="648"/>
      <c r="CV11" s="648"/>
      <c r="CW11" s="648"/>
      <c r="CX11" s="648"/>
      <c r="CY11" s="649"/>
      <c r="CZ11" s="650">
        <v>4.2</v>
      </c>
      <c r="DA11" s="650"/>
      <c r="DB11" s="650"/>
      <c r="DC11" s="650"/>
      <c r="DD11" s="656">
        <v>104317</v>
      </c>
      <c r="DE11" s="648"/>
      <c r="DF11" s="648"/>
      <c r="DG11" s="648"/>
      <c r="DH11" s="648"/>
      <c r="DI11" s="648"/>
      <c r="DJ11" s="648"/>
      <c r="DK11" s="648"/>
      <c r="DL11" s="648"/>
      <c r="DM11" s="648"/>
      <c r="DN11" s="648"/>
      <c r="DO11" s="648"/>
      <c r="DP11" s="649"/>
      <c r="DQ11" s="656">
        <v>165576</v>
      </c>
      <c r="DR11" s="648"/>
      <c r="DS11" s="648"/>
      <c r="DT11" s="648"/>
      <c r="DU11" s="648"/>
      <c r="DV11" s="648"/>
      <c r="DW11" s="648"/>
      <c r="DX11" s="648"/>
      <c r="DY11" s="648"/>
      <c r="DZ11" s="648"/>
      <c r="EA11" s="648"/>
      <c r="EB11" s="648"/>
      <c r="EC11" s="657"/>
    </row>
    <row r="12" spans="2:143" ht="11.25" customHeight="1" x14ac:dyDescent="0.2">
      <c r="B12" s="644" t="s">
        <v>243</v>
      </c>
      <c r="C12" s="645"/>
      <c r="D12" s="645"/>
      <c r="E12" s="645"/>
      <c r="F12" s="645"/>
      <c r="G12" s="645"/>
      <c r="H12" s="645"/>
      <c r="I12" s="645"/>
      <c r="J12" s="645"/>
      <c r="K12" s="645"/>
      <c r="L12" s="645"/>
      <c r="M12" s="645"/>
      <c r="N12" s="645"/>
      <c r="O12" s="645"/>
      <c r="P12" s="645"/>
      <c r="Q12" s="646"/>
      <c r="R12" s="647">
        <v>11175</v>
      </c>
      <c r="S12" s="648"/>
      <c r="T12" s="648"/>
      <c r="U12" s="648"/>
      <c r="V12" s="648"/>
      <c r="W12" s="648"/>
      <c r="X12" s="648"/>
      <c r="Y12" s="649"/>
      <c r="Z12" s="650">
        <v>0.1</v>
      </c>
      <c r="AA12" s="650"/>
      <c r="AB12" s="650"/>
      <c r="AC12" s="650"/>
      <c r="AD12" s="651">
        <v>11175</v>
      </c>
      <c r="AE12" s="651"/>
      <c r="AF12" s="651"/>
      <c r="AG12" s="651"/>
      <c r="AH12" s="651"/>
      <c r="AI12" s="651"/>
      <c r="AJ12" s="651"/>
      <c r="AK12" s="651"/>
      <c r="AL12" s="652">
        <v>0.3</v>
      </c>
      <c r="AM12" s="653"/>
      <c r="AN12" s="653"/>
      <c r="AO12" s="654"/>
      <c r="AP12" s="644" t="s">
        <v>244</v>
      </c>
      <c r="AQ12" s="645"/>
      <c r="AR12" s="645"/>
      <c r="AS12" s="645"/>
      <c r="AT12" s="645"/>
      <c r="AU12" s="645"/>
      <c r="AV12" s="645"/>
      <c r="AW12" s="645"/>
      <c r="AX12" s="645"/>
      <c r="AY12" s="645"/>
      <c r="AZ12" s="645"/>
      <c r="BA12" s="645"/>
      <c r="BB12" s="645"/>
      <c r="BC12" s="645"/>
      <c r="BD12" s="645"/>
      <c r="BE12" s="645"/>
      <c r="BF12" s="646"/>
      <c r="BG12" s="647">
        <v>1222093</v>
      </c>
      <c r="BH12" s="648"/>
      <c r="BI12" s="648"/>
      <c r="BJ12" s="648"/>
      <c r="BK12" s="648"/>
      <c r="BL12" s="648"/>
      <c r="BM12" s="648"/>
      <c r="BN12" s="649"/>
      <c r="BO12" s="650">
        <v>55.9</v>
      </c>
      <c r="BP12" s="650"/>
      <c r="BQ12" s="650"/>
      <c r="BR12" s="650"/>
      <c r="BS12" s="656" t="s">
        <v>134</v>
      </c>
      <c r="BT12" s="648"/>
      <c r="BU12" s="648"/>
      <c r="BV12" s="648"/>
      <c r="BW12" s="648"/>
      <c r="BX12" s="648"/>
      <c r="BY12" s="648"/>
      <c r="BZ12" s="648"/>
      <c r="CA12" s="648"/>
      <c r="CB12" s="657"/>
      <c r="CD12" s="662" t="s">
        <v>245</v>
      </c>
      <c r="CE12" s="663"/>
      <c r="CF12" s="663"/>
      <c r="CG12" s="663"/>
      <c r="CH12" s="663"/>
      <c r="CI12" s="663"/>
      <c r="CJ12" s="663"/>
      <c r="CK12" s="663"/>
      <c r="CL12" s="663"/>
      <c r="CM12" s="663"/>
      <c r="CN12" s="663"/>
      <c r="CO12" s="663"/>
      <c r="CP12" s="663"/>
      <c r="CQ12" s="664"/>
      <c r="CR12" s="647">
        <v>190111</v>
      </c>
      <c r="CS12" s="648"/>
      <c r="CT12" s="648"/>
      <c r="CU12" s="648"/>
      <c r="CV12" s="648"/>
      <c r="CW12" s="648"/>
      <c r="CX12" s="648"/>
      <c r="CY12" s="649"/>
      <c r="CZ12" s="650">
        <v>2.7</v>
      </c>
      <c r="DA12" s="650"/>
      <c r="DB12" s="650"/>
      <c r="DC12" s="650"/>
      <c r="DD12" s="656" t="s">
        <v>134</v>
      </c>
      <c r="DE12" s="648"/>
      <c r="DF12" s="648"/>
      <c r="DG12" s="648"/>
      <c r="DH12" s="648"/>
      <c r="DI12" s="648"/>
      <c r="DJ12" s="648"/>
      <c r="DK12" s="648"/>
      <c r="DL12" s="648"/>
      <c r="DM12" s="648"/>
      <c r="DN12" s="648"/>
      <c r="DO12" s="648"/>
      <c r="DP12" s="649"/>
      <c r="DQ12" s="656">
        <v>189722</v>
      </c>
      <c r="DR12" s="648"/>
      <c r="DS12" s="648"/>
      <c r="DT12" s="648"/>
      <c r="DU12" s="648"/>
      <c r="DV12" s="648"/>
      <c r="DW12" s="648"/>
      <c r="DX12" s="648"/>
      <c r="DY12" s="648"/>
      <c r="DZ12" s="648"/>
      <c r="EA12" s="648"/>
      <c r="EB12" s="648"/>
      <c r="EC12" s="657"/>
    </row>
    <row r="13" spans="2:143" ht="11.25" customHeight="1" x14ac:dyDescent="0.2">
      <c r="B13" s="644" t="s">
        <v>246</v>
      </c>
      <c r="C13" s="645"/>
      <c r="D13" s="645"/>
      <c r="E13" s="645"/>
      <c r="F13" s="645"/>
      <c r="G13" s="645"/>
      <c r="H13" s="645"/>
      <c r="I13" s="645"/>
      <c r="J13" s="645"/>
      <c r="K13" s="645"/>
      <c r="L13" s="645"/>
      <c r="M13" s="645"/>
      <c r="N13" s="645"/>
      <c r="O13" s="645"/>
      <c r="P13" s="645"/>
      <c r="Q13" s="646"/>
      <c r="R13" s="647" t="s">
        <v>126</v>
      </c>
      <c r="S13" s="648"/>
      <c r="T13" s="648"/>
      <c r="U13" s="648"/>
      <c r="V13" s="648"/>
      <c r="W13" s="648"/>
      <c r="X13" s="648"/>
      <c r="Y13" s="649"/>
      <c r="Z13" s="650" t="s">
        <v>126</v>
      </c>
      <c r="AA13" s="650"/>
      <c r="AB13" s="650"/>
      <c r="AC13" s="650"/>
      <c r="AD13" s="651" t="s">
        <v>126</v>
      </c>
      <c r="AE13" s="651"/>
      <c r="AF13" s="651"/>
      <c r="AG13" s="651"/>
      <c r="AH13" s="651"/>
      <c r="AI13" s="651"/>
      <c r="AJ13" s="651"/>
      <c r="AK13" s="651"/>
      <c r="AL13" s="652" t="s">
        <v>126</v>
      </c>
      <c r="AM13" s="653"/>
      <c r="AN13" s="653"/>
      <c r="AO13" s="654"/>
      <c r="AP13" s="644" t="s">
        <v>247</v>
      </c>
      <c r="AQ13" s="645"/>
      <c r="AR13" s="645"/>
      <c r="AS13" s="645"/>
      <c r="AT13" s="645"/>
      <c r="AU13" s="645"/>
      <c r="AV13" s="645"/>
      <c r="AW13" s="645"/>
      <c r="AX13" s="645"/>
      <c r="AY13" s="645"/>
      <c r="AZ13" s="645"/>
      <c r="BA13" s="645"/>
      <c r="BB13" s="645"/>
      <c r="BC13" s="645"/>
      <c r="BD13" s="645"/>
      <c r="BE13" s="645"/>
      <c r="BF13" s="646"/>
      <c r="BG13" s="647">
        <v>1140287</v>
      </c>
      <c r="BH13" s="648"/>
      <c r="BI13" s="648"/>
      <c r="BJ13" s="648"/>
      <c r="BK13" s="648"/>
      <c r="BL13" s="648"/>
      <c r="BM13" s="648"/>
      <c r="BN13" s="649"/>
      <c r="BO13" s="650">
        <v>52.2</v>
      </c>
      <c r="BP13" s="650"/>
      <c r="BQ13" s="650"/>
      <c r="BR13" s="650"/>
      <c r="BS13" s="656" t="s">
        <v>126</v>
      </c>
      <c r="BT13" s="648"/>
      <c r="BU13" s="648"/>
      <c r="BV13" s="648"/>
      <c r="BW13" s="648"/>
      <c r="BX13" s="648"/>
      <c r="BY13" s="648"/>
      <c r="BZ13" s="648"/>
      <c r="CA13" s="648"/>
      <c r="CB13" s="657"/>
      <c r="CD13" s="662" t="s">
        <v>248</v>
      </c>
      <c r="CE13" s="663"/>
      <c r="CF13" s="663"/>
      <c r="CG13" s="663"/>
      <c r="CH13" s="663"/>
      <c r="CI13" s="663"/>
      <c r="CJ13" s="663"/>
      <c r="CK13" s="663"/>
      <c r="CL13" s="663"/>
      <c r="CM13" s="663"/>
      <c r="CN13" s="663"/>
      <c r="CO13" s="663"/>
      <c r="CP13" s="663"/>
      <c r="CQ13" s="664"/>
      <c r="CR13" s="647">
        <v>434089</v>
      </c>
      <c r="CS13" s="648"/>
      <c r="CT13" s="648"/>
      <c r="CU13" s="648"/>
      <c r="CV13" s="648"/>
      <c r="CW13" s="648"/>
      <c r="CX13" s="648"/>
      <c r="CY13" s="649"/>
      <c r="CZ13" s="650">
        <v>6.1</v>
      </c>
      <c r="DA13" s="650"/>
      <c r="DB13" s="650"/>
      <c r="DC13" s="650"/>
      <c r="DD13" s="656">
        <v>138284</v>
      </c>
      <c r="DE13" s="648"/>
      <c r="DF13" s="648"/>
      <c r="DG13" s="648"/>
      <c r="DH13" s="648"/>
      <c r="DI13" s="648"/>
      <c r="DJ13" s="648"/>
      <c r="DK13" s="648"/>
      <c r="DL13" s="648"/>
      <c r="DM13" s="648"/>
      <c r="DN13" s="648"/>
      <c r="DO13" s="648"/>
      <c r="DP13" s="649"/>
      <c r="DQ13" s="656">
        <v>351803</v>
      </c>
      <c r="DR13" s="648"/>
      <c r="DS13" s="648"/>
      <c r="DT13" s="648"/>
      <c r="DU13" s="648"/>
      <c r="DV13" s="648"/>
      <c r="DW13" s="648"/>
      <c r="DX13" s="648"/>
      <c r="DY13" s="648"/>
      <c r="DZ13" s="648"/>
      <c r="EA13" s="648"/>
      <c r="EB13" s="648"/>
      <c r="EC13" s="657"/>
    </row>
    <row r="14" spans="2:143" ht="11.25" customHeight="1" x14ac:dyDescent="0.2">
      <c r="B14" s="644" t="s">
        <v>249</v>
      </c>
      <c r="C14" s="645"/>
      <c r="D14" s="645"/>
      <c r="E14" s="645"/>
      <c r="F14" s="645"/>
      <c r="G14" s="645"/>
      <c r="H14" s="645"/>
      <c r="I14" s="645"/>
      <c r="J14" s="645"/>
      <c r="K14" s="645"/>
      <c r="L14" s="645"/>
      <c r="M14" s="645"/>
      <c r="N14" s="645"/>
      <c r="O14" s="645"/>
      <c r="P14" s="645"/>
      <c r="Q14" s="646"/>
      <c r="R14" s="647" t="s">
        <v>126</v>
      </c>
      <c r="S14" s="648"/>
      <c r="T14" s="648"/>
      <c r="U14" s="648"/>
      <c r="V14" s="648"/>
      <c r="W14" s="648"/>
      <c r="X14" s="648"/>
      <c r="Y14" s="649"/>
      <c r="Z14" s="650" t="s">
        <v>126</v>
      </c>
      <c r="AA14" s="650"/>
      <c r="AB14" s="650"/>
      <c r="AC14" s="650"/>
      <c r="AD14" s="651" t="s">
        <v>232</v>
      </c>
      <c r="AE14" s="651"/>
      <c r="AF14" s="651"/>
      <c r="AG14" s="651"/>
      <c r="AH14" s="651"/>
      <c r="AI14" s="651"/>
      <c r="AJ14" s="651"/>
      <c r="AK14" s="651"/>
      <c r="AL14" s="652" t="s">
        <v>232</v>
      </c>
      <c r="AM14" s="653"/>
      <c r="AN14" s="653"/>
      <c r="AO14" s="654"/>
      <c r="AP14" s="644" t="s">
        <v>250</v>
      </c>
      <c r="AQ14" s="645"/>
      <c r="AR14" s="645"/>
      <c r="AS14" s="645"/>
      <c r="AT14" s="645"/>
      <c r="AU14" s="645"/>
      <c r="AV14" s="645"/>
      <c r="AW14" s="645"/>
      <c r="AX14" s="645"/>
      <c r="AY14" s="645"/>
      <c r="AZ14" s="645"/>
      <c r="BA14" s="645"/>
      <c r="BB14" s="645"/>
      <c r="BC14" s="645"/>
      <c r="BD14" s="645"/>
      <c r="BE14" s="645"/>
      <c r="BF14" s="646"/>
      <c r="BG14" s="647">
        <v>54762</v>
      </c>
      <c r="BH14" s="648"/>
      <c r="BI14" s="648"/>
      <c r="BJ14" s="648"/>
      <c r="BK14" s="648"/>
      <c r="BL14" s="648"/>
      <c r="BM14" s="648"/>
      <c r="BN14" s="649"/>
      <c r="BO14" s="650">
        <v>2.5</v>
      </c>
      <c r="BP14" s="650"/>
      <c r="BQ14" s="650"/>
      <c r="BR14" s="650"/>
      <c r="BS14" s="656" t="s">
        <v>134</v>
      </c>
      <c r="BT14" s="648"/>
      <c r="BU14" s="648"/>
      <c r="BV14" s="648"/>
      <c r="BW14" s="648"/>
      <c r="BX14" s="648"/>
      <c r="BY14" s="648"/>
      <c r="BZ14" s="648"/>
      <c r="CA14" s="648"/>
      <c r="CB14" s="657"/>
      <c r="CD14" s="662" t="s">
        <v>251</v>
      </c>
      <c r="CE14" s="663"/>
      <c r="CF14" s="663"/>
      <c r="CG14" s="663"/>
      <c r="CH14" s="663"/>
      <c r="CI14" s="663"/>
      <c r="CJ14" s="663"/>
      <c r="CK14" s="663"/>
      <c r="CL14" s="663"/>
      <c r="CM14" s="663"/>
      <c r="CN14" s="663"/>
      <c r="CO14" s="663"/>
      <c r="CP14" s="663"/>
      <c r="CQ14" s="664"/>
      <c r="CR14" s="647">
        <v>315565</v>
      </c>
      <c r="CS14" s="648"/>
      <c r="CT14" s="648"/>
      <c r="CU14" s="648"/>
      <c r="CV14" s="648"/>
      <c r="CW14" s="648"/>
      <c r="CX14" s="648"/>
      <c r="CY14" s="649"/>
      <c r="CZ14" s="650">
        <v>4.4000000000000004</v>
      </c>
      <c r="DA14" s="650"/>
      <c r="DB14" s="650"/>
      <c r="DC14" s="650"/>
      <c r="DD14" s="656">
        <v>28949</v>
      </c>
      <c r="DE14" s="648"/>
      <c r="DF14" s="648"/>
      <c r="DG14" s="648"/>
      <c r="DH14" s="648"/>
      <c r="DI14" s="648"/>
      <c r="DJ14" s="648"/>
      <c r="DK14" s="648"/>
      <c r="DL14" s="648"/>
      <c r="DM14" s="648"/>
      <c r="DN14" s="648"/>
      <c r="DO14" s="648"/>
      <c r="DP14" s="649"/>
      <c r="DQ14" s="656">
        <v>312298</v>
      </c>
      <c r="DR14" s="648"/>
      <c r="DS14" s="648"/>
      <c r="DT14" s="648"/>
      <c r="DU14" s="648"/>
      <c r="DV14" s="648"/>
      <c r="DW14" s="648"/>
      <c r="DX14" s="648"/>
      <c r="DY14" s="648"/>
      <c r="DZ14" s="648"/>
      <c r="EA14" s="648"/>
      <c r="EB14" s="648"/>
      <c r="EC14" s="657"/>
    </row>
    <row r="15" spans="2:143" ht="11.25" customHeight="1" x14ac:dyDescent="0.2">
      <c r="B15" s="644" t="s">
        <v>252</v>
      </c>
      <c r="C15" s="645"/>
      <c r="D15" s="645"/>
      <c r="E15" s="645"/>
      <c r="F15" s="645"/>
      <c r="G15" s="645"/>
      <c r="H15" s="645"/>
      <c r="I15" s="645"/>
      <c r="J15" s="645"/>
      <c r="K15" s="645"/>
      <c r="L15" s="645"/>
      <c r="M15" s="645"/>
      <c r="N15" s="645"/>
      <c r="O15" s="645"/>
      <c r="P15" s="645"/>
      <c r="Q15" s="646"/>
      <c r="R15" s="647" t="s">
        <v>126</v>
      </c>
      <c r="S15" s="648"/>
      <c r="T15" s="648"/>
      <c r="U15" s="648"/>
      <c r="V15" s="648"/>
      <c r="W15" s="648"/>
      <c r="X15" s="648"/>
      <c r="Y15" s="649"/>
      <c r="Z15" s="650" t="s">
        <v>232</v>
      </c>
      <c r="AA15" s="650"/>
      <c r="AB15" s="650"/>
      <c r="AC15" s="650"/>
      <c r="AD15" s="651" t="s">
        <v>126</v>
      </c>
      <c r="AE15" s="651"/>
      <c r="AF15" s="651"/>
      <c r="AG15" s="651"/>
      <c r="AH15" s="651"/>
      <c r="AI15" s="651"/>
      <c r="AJ15" s="651"/>
      <c r="AK15" s="651"/>
      <c r="AL15" s="652" t="s">
        <v>232</v>
      </c>
      <c r="AM15" s="653"/>
      <c r="AN15" s="653"/>
      <c r="AO15" s="654"/>
      <c r="AP15" s="644" t="s">
        <v>253</v>
      </c>
      <c r="AQ15" s="645"/>
      <c r="AR15" s="645"/>
      <c r="AS15" s="645"/>
      <c r="AT15" s="645"/>
      <c r="AU15" s="645"/>
      <c r="AV15" s="645"/>
      <c r="AW15" s="645"/>
      <c r="AX15" s="645"/>
      <c r="AY15" s="645"/>
      <c r="AZ15" s="645"/>
      <c r="BA15" s="645"/>
      <c r="BB15" s="645"/>
      <c r="BC15" s="645"/>
      <c r="BD15" s="645"/>
      <c r="BE15" s="645"/>
      <c r="BF15" s="646"/>
      <c r="BG15" s="647">
        <v>82365</v>
      </c>
      <c r="BH15" s="648"/>
      <c r="BI15" s="648"/>
      <c r="BJ15" s="648"/>
      <c r="BK15" s="648"/>
      <c r="BL15" s="648"/>
      <c r="BM15" s="648"/>
      <c r="BN15" s="649"/>
      <c r="BO15" s="650">
        <v>3.8</v>
      </c>
      <c r="BP15" s="650"/>
      <c r="BQ15" s="650"/>
      <c r="BR15" s="650"/>
      <c r="BS15" s="656" t="s">
        <v>232</v>
      </c>
      <c r="BT15" s="648"/>
      <c r="BU15" s="648"/>
      <c r="BV15" s="648"/>
      <c r="BW15" s="648"/>
      <c r="BX15" s="648"/>
      <c r="BY15" s="648"/>
      <c r="BZ15" s="648"/>
      <c r="CA15" s="648"/>
      <c r="CB15" s="657"/>
      <c r="CD15" s="662" t="s">
        <v>254</v>
      </c>
      <c r="CE15" s="663"/>
      <c r="CF15" s="663"/>
      <c r="CG15" s="663"/>
      <c r="CH15" s="663"/>
      <c r="CI15" s="663"/>
      <c r="CJ15" s="663"/>
      <c r="CK15" s="663"/>
      <c r="CL15" s="663"/>
      <c r="CM15" s="663"/>
      <c r="CN15" s="663"/>
      <c r="CO15" s="663"/>
      <c r="CP15" s="663"/>
      <c r="CQ15" s="664"/>
      <c r="CR15" s="647">
        <v>675266</v>
      </c>
      <c r="CS15" s="648"/>
      <c r="CT15" s="648"/>
      <c r="CU15" s="648"/>
      <c r="CV15" s="648"/>
      <c r="CW15" s="648"/>
      <c r="CX15" s="648"/>
      <c r="CY15" s="649"/>
      <c r="CZ15" s="650">
        <v>9.5</v>
      </c>
      <c r="DA15" s="650"/>
      <c r="DB15" s="650"/>
      <c r="DC15" s="650"/>
      <c r="DD15" s="656">
        <v>12937</v>
      </c>
      <c r="DE15" s="648"/>
      <c r="DF15" s="648"/>
      <c r="DG15" s="648"/>
      <c r="DH15" s="648"/>
      <c r="DI15" s="648"/>
      <c r="DJ15" s="648"/>
      <c r="DK15" s="648"/>
      <c r="DL15" s="648"/>
      <c r="DM15" s="648"/>
      <c r="DN15" s="648"/>
      <c r="DO15" s="648"/>
      <c r="DP15" s="649"/>
      <c r="DQ15" s="656">
        <v>539211</v>
      </c>
      <c r="DR15" s="648"/>
      <c r="DS15" s="648"/>
      <c r="DT15" s="648"/>
      <c r="DU15" s="648"/>
      <c r="DV15" s="648"/>
      <c r="DW15" s="648"/>
      <c r="DX15" s="648"/>
      <c r="DY15" s="648"/>
      <c r="DZ15" s="648"/>
      <c r="EA15" s="648"/>
      <c r="EB15" s="648"/>
      <c r="EC15" s="657"/>
    </row>
    <row r="16" spans="2:143" ht="11.25" customHeight="1" x14ac:dyDescent="0.2">
      <c r="B16" s="644" t="s">
        <v>255</v>
      </c>
      <c r="C16" s="645"/>
      <c r="D16" s="645"/>
      <c r="E16" s="645"/>
      <c r="F16" s="645"/>
      <c r="G16" s="645"/>
      <c r="H16" s="645"/>
      <c r="I16" s="645"/>
      <c r="J16" s="645"/>
      <c r="K16" s="645"/>
      <c r="L16" s="645"/>
      <c r="M16" s="645"/>
      <c r="N16" s="645"/>
      <c r="O16" s="645"/>
      <c r="P16" s="645"/>
      <c r="Q16" s="646"/>
      <c r="R16" s="647">
        <v>9272</v>
      </c>
      <c r="S16" s="648"/>
      <c r="T16" s="648"/>
      <c r="U16" s="648"/>
      <c r="V16" s="648"/>
      <c r="W16" s="648"/>
      <c r="X16" s="648"/>
      <c r="Y16" s="649"/>
      <c r="Z16" s="650">
        <v>0.1</v>
      </c>
      <c r="AA16" s="650"/>
      <c r="AB16" s="650"/>
      <c r="AC16" s="650"/>
      <c r="AD16" s="651">
        <v>9272</v>
      </c>
      <c r="AE16" s="651"/>
      <c r="AF16" s="651"/>
      <c r="AG16" s="651"/>
      <c r="AH16" s="651"/>
      <c r="AI16" s="651"/>
      <c r="AJ16" s="651"/>
      <c r="AK16" s="651"/>
      <c r="AL16" s="652">
        <v>0.2</v>
      </c>
      <c r="AM16" s="653"/>
      <c r="AN16" s="653"/>
      <c r="AO16" s="654"/>
      <c r="AP16" s="644" t="s">
        <v>256</v>
      </c>
      <c r="AQ16" s="645"/>
      <c r="AR16" s="645"/>
      <c r="AS16" s="645"/>
      <c r="AT16" s="645"/>
      <c r="AU16" s="645"/>
      <c r="AV16" s="645"/>
      <c r="AW16" s="645"/>
      <c r="AX16" s="645"/>
      <c r="AY16" s="645"/>
      <c r="AZ16" s="645"/>
      <c r="BA16" s="645"/>
      <c r="BB16" s="645"/>
      <c r="BC16" s="645"/>
      <c r="BD16" s="645"/>
      <c r="BE16" s="645"/>
      <c r="BF16" s="646"/>
      <c r="BG16" s="647" t="s">
        <v>126</v>
      </c>
      <c r="BH16" s="648"/>
      <c r="BI16" s="648"/>
      <c r="BJ16" s="648"/>
      <c r="BK16" s="648"/>
      <c r="BL16" s="648"/>
      <c r="BM16" s="648"/>
      <c r="BN16" s="649"/>
      <c r="BO16" s="650" t="s">
        <v>126</v>
      </c>
      <c r="BP16" s="650"/>
      <c r="BQ16" s="650"/>
      <c r="BR16" s="650"/>
      <c r="BS16" s="656" t="s">
        <v>134</v>
      </c>
      <c r="BT16" s="648"/>
      <c r="BU16" s="648"/>
      <c r="BV16" s="648"/>
      <c r="BW16" s="648"/>
      <c r="BX16" s="648"/>
      <c r="BY16" s="648"/>
      <c r="BZ16" s="648"/>
      <c r="CA16" s="648"/>
      <c r="CB16" s="657"/>
      <c r="CD16" s="662" t="s">
        <v>257</v>
      </c>
      <c r="CE16" s="663"/>
      <c r="CF16" s="663"/>
      <c r="CG16" s="663"/>
      <c r="CH16" s="663"/>
      <c r="CI16" s="663"/>
      <c r="CJ16" s="663"/>
      <c r="CK16" s="663"/>
      <c r="CL16" s="663"/>
      <c r="CM16" s="663"/>
      <c r="CN16" s="663"/>
      <c r="CO16" s="663"/>
      <c r="CP16" s="663"/>
      <c r="CQ16" s="664"/>
      <c r="CR16" s="647" t="s">
        <v>232</v>
      </c>
      <c r="CS16" s="648"/>
      <c r="CT16" s="648"/>
      <c r="CU16" s="648"/>
      <c r="CV16" s="648"/>
      <c r="CW16" s="648"/>
      <c r="CX16" s="648"/>
      <c r="CY16" s="649"/>
      <c r="CZ16" s="650" t="s">
        <v>134</v>
      </c>
      <c r="DA16" s="650"/>
      <c r="DB16" s="650"/>
      <c r="DC16" s="650"/>
      <c r="DD16" s="656" t="s">
        <v>126</v>
      </c>
      <c r="DE16" s="648"/>
      <c r="DF16" s="648"/>
      <c r="DG16" s="648"/>
      <c r="DH16" s="648"/>
      <c r="DI16" s="648"/>
      <c r="DJ16" s="648"/>
      <c r="DK16" s="648"/>
      <c r="DL16" s="648"/>
      <c r="DM16" s="648"/>
      <c r="DN16" s="648"/>
      <c r="DO16" s="648"/>
      <c r="DP16" s="649"/>
      <c r="DQ16" s="656" t="s">
        <v>126</v>
      </c>
      <c r="DR16" s="648"/>
      <c r="DS16" s="648"/>
      <c r="DT16" s="648"/>
      <c r="DU16" s="648"/>
      <c r="DV16" s="648"/>
      <c r="DW16" s="648"/>
      <c r="DX16" s="648"/>
      <c r="DY16" s="648"/>
      <c r="DZ16" s="648"/>
      <c r="EA16" s="648"/>
      <c r="EB16" s="648"/>
      <c r="EC16" s="657"/>
    </row>
    <row r="17" spans="2:133" ht="11.25" customHeight="1" x14ac:dyDescent="0.2">
      <c r="B17" s="644" t="s">
        <v>258</v>
      </c>
      <c r="C17" s="645"/>
      <c r="D17" s="645"/>
      <c r="E17" s="645"/>
      <c r="F17" s="645"/>
      <c r="G17" s="645"/>
      <c r="H17" s="645"/>
      <c r="I17" s="645"/>
      <c r="J17" s="645"/>
      <c r="K17" s="645"/>
      <c r="L17" s="645"/>
      <c r="M17" s="645"/>
      <c r="N17" s="645"/>
      <c r="O17" s="645"/>
      <c r="P17" s="645"/>
      <c r="Q17" s="646"/>
      <c r="R17" s="647">
        <v>11132</v>
      </c>
      <c r="S17" s="648"/>
      <c r="T17" s="648"/>
      <c r="U17" s="648"/>
      <c r="V17" s="648"/>
      <c r="W17" s="648"/>
      <c r="X17" s="648"/>
      <c r="Y17" s="649"/>
      <c r="Z17" s="650">
        <v>0.1</v>
      </c>
      <c r="AA17" s="650"/>
      <c r="AB17" s="650"/>
      <c r="AC17" s="650"/>
      <c r="AD17" s="651">
        <v>11132</v>
      </c>
      <c r="AE17" s="651"/>
      <c r="AF17" s="651"/>
      <c r="AG17" s="651"/>
      <c r="AH17" s="651"/>
      <c r="AI17" s="651"/>
      <c r="AJ17" s="651"/>
      <c r="AK17" s="651"/>
      <c r="AL17" s="652">
        <v>0.3</v>
      </c>
      <c r="AM17" s="653"/>
      <c r="AN17" s="653"/>
      <c r="AO17" s="654"/>
      <c r="AP17" s="644" t="s">
        <v>259</v>
      </c>
      <c r="AQ17" s="645"/>
      <c r="AR17" s="645"/>
      <c r="AS17" s="645"/>
      <c r="AT17" s="645"/>
      <c r="AU17" s="645"/>
      <c r="AV17" s="645"/>
      <c r="AW17" s="645"/>
      <c r="AX17" s="645"/>
      <c r="AY17" s="645"/>
      <c r="AZ17" s="645"/>
      <c r="BA17" s="645"/>
      <c r="BB17" s="645"/>
      <c r="BC17" s="645"/>
      <c r="BD17" s="645"/>
      <c r="BE17" s="645"/>
      <c r="BF17" s="646"/>
      <c r="BG17" s="647" t="s">
        <v>126</v>
      </c>
      <c r="BH17" s="648"/>
      <c r="BI17" s="648"/>
      <c r="BJ17" s="648"/>
      <c r="BK17" s="648"/>
      <c r="BL17" s="648"/>
      <c r="BM17" s="648"/>
      <c r="BN17" s="649"/>
      <c r="BO17" s="650" t="s">
        <v>232</v>
      </c>
      <c r="BP17" s="650"/>
      <c r="BQ17" s="650"/>
      <c r="BR17" s="650"/>
      <c r="BS17" s="656" t="s">
        <v>126</v>
      </c>
      <c r="BT17" s="648"/>
      <c r="BU17" s="648"/>
      <c r="BV17" s="648"/>
      <c r="BW17" s="648"/>
      <c r="BX17" s="648"/>
      <c r="BY17" s="648"/>
      <c r="BZ17" s="648"/>
      <c r="CA17" s="648"/>
      <c r="CB17" s="657"/>
      <c r="CD17" s="662" t="s">
        <v>260</v>
      </c>
      <c r="CE17" s="663"/>
      <c r="CF17" s="663"/>
      <c r="CG17" s="663"/>
      <c r="CH17" s="663"/>
      <c r="CI17" s="663"/>
      <c r="CJ17" s="663"/>
      <c r="CK17" s="663"/>
      <c r="CL17" s="663"/>
      <c r="CM17" s="663"/>
      <c r="CN17" s="663"/>
      <c r="CO17" s="663"/>
      <c r="CP17" s="663"/>
      <c r="CQ17" s="664"/>
      <c r="CR17" s="647">
        <v>428336</v>
      </c>
      <c r="CS17" s="648"/>
      <c r="CT17" s="648"/>
      <c r="CU17" s="648"/>
      <c r="CV17" s="648"/>
      <c r="CW17" s="648"/>
      <c r="CX17" s="648"/>
      <c r="CY17" s="649"/>
      <c r="CZ17" s="650">
        <v>6</v>
      </c>
      <c r="DA17" s="650"/>
      <c r="DB17" s="650"/>
      <c r="DC17" s="650"/>
      <c r="DD17" s="656" t="s">
        <v>126</v>
      </c>
      <c r="DE17" s="648"/>
      <c r="DF17" s="648"/>
      <c r="DG17" s="648"/>
      <c r="DH17" s="648"/>
      <c r="DI17" s="648"/>
      <c r="DJ17" s="648"/>
      <c r="DK17" s="648"/>
      <c r="DL17" s="648"/>
      <c r="DM17" s="648"/>
      <c r="DN17" s="648"/>
      <c r="DO17" s="648"/>
      <c r="DP17" s="649"/>
      <c r="DQ17" s="656">
        <v>428336</v>
      </c>
      <c r="DR17" s="648"/>
      <c r="DS17" s="648"/>
      <c r="DT17" s="648"/>
      <c r="DU17" s="648"/>
      <c r="DV17" s="648"/>
      <c r="DW17" s="648"/>
      <c r="DX17" s="648"/>
      <c r="DY17" s="648"/>
      <c r="DZ17" s="648"/>
      <c r="EA17" s="648"/>
      <c r="EB17" s="648"/>
      <c r="EC17" s="657"/>
    </row>
    <row r="18" spans="2:133" ht="11.25" customHeight="1" x14ac:dyDescent="0.2">
      <c r="B18" s="644" t="s">
        <v>261</v>
      </c>
      <c r="C18" s="645"/>
      <c r="D18" s="645"/>
      <c r="E18" s="645"/>
      <c r="F18" s="645"/>
      <c r="G18" s="645"/>
      <c r="H18" s="645"/>
      <c r="I18" s="645"/>
      <c r="J18" s="645"/>
      <c r="K18" s="645"/>
      <c r="L18" s="645"/>
      <c r="M18" s="645"/>
      <c r="N18" s="645"/>
      <c r="O18" s="645"/>
      <c r="P18" s="645"/>
      <c r="Q18" s="646"/>
      <c r="R18" s="647">
        <v>14170</v>
      </c>
      <c r="S18" s="648"/>
      <c r="T18" s="648"/>
      <c r="U18" s="648"/>
      <c r="V18" s="648"/>
      <c r="W18" s="648"/>
      <c r="X18" s="648"/>
      <c r="Y18" s="649"/>
      <c r="Z18" s="650">
        <v>0.2</v>
      </c>
      <c r="AA18" s="650"/>
      <c r="AB18" s="650"/>
      <c r="AC18" s="650"/>
      <c r="AD18" s="651">
        <v>14170</v>
      </c>
      <c r="AE18" s="651"/>
      <c r="AF18" s="651"/>
      <c r="AG18" s="651"/>
      <c r="AH18" s="651"/>
      <c r="AI18" s="651"/>
      <c r="AJ18" s="651"/>
      <c r="AK18" s="651"/>
      <c r="AL18" s="652">
        <v>0.4</v>
      </c>
      <c r="AM18" s="653"/>
      <c r="AN18" s="653"/>
      <c r="AO18" s="654"/>
      <c r="AP18" s="644" t="s">
        <v>262</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126</v>
      </c>
      <c r="BP18" s="650"/>
      <c r="BQ18" s="650"/>
      <c r="BR18" s="650"/>
      <c r="BS18" s="656" t="s">
        <v>232</v>
      </c>
      <c r="BT18" s="648"/>
      <c r="BU18" s="648"/>
      <c r="BV18" s="648"/>
      <c r="BW18" s="648"/>
      <c r="BX18" s="648"/>
      <c r="BY18" s="648"/>
      <c r="BZ18" s="648"/>
      <c r="CA18" s="648"/>
      <c r="CB18" s="657"/>
      <c r="CD18" s="662" t="s">
        <v>263</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126</v>
      </c>
      <c r="DA18" s="650"/>
      <c r="DB18" s="650"/>
      <c r="DC18" s="650"/>
      <c r="DD18" s="656" t="s">
        <v>134</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2">
      <c r="B19" s="644" t="s">
        <v>264</v>
      </c>
      <c r="C19" s="645"/>
      <c r="D19" s="645"/>
      <c r="E19" s="645"/>
      <c r="F19" s="645"/>
      <c r="G19" s="645"/>
      <c r="H19" s="645"/>
      <c r="I19" s="645"/>
      <c r="J19" s="645"/>
      <c r="K19" s="645"/>
      <c r="L19" s="645"/>
      <c r="M19" s="645"/>
      <c r="N19" s="645"/>
      <c r="O19" s="645"/>
      <c r="P19" s="645"/>
      <c r="Q19" s="646"/>
      <c r="R19" s="647">
        <v>8674</v>
      </c>
      <c r="S19" s="648"/>
      <c r="T19" s="648"/>
      <c r="U19" s="648"/>
      <c r="V19" s="648"/>
      <c r="W19" s="648"/>
      <c r="X19" s="648"/>
      <c r="Y19" s="649"/>
      <c r="Z19" s="650">
        <v>0.1</v>
      </c>
      <c r="AA19" s="650"/>
      <c r="AB19" s="650"/>
      <c r="AC19" s="650"/>
      <c r="AD19" s="651">
        <v>8674</v>
      </c>
      <c r="AE19" s="651"/>
      <c r="AF19" s="651"/>
      <c r="AG19" s="651"/>
      <c r="AH19" s="651"/>
      <c r="AI19" s="651"/>
      <c r="AJ19" s="651"/>
      <c r="AK19" s="651"/>
      <c r="AL19" s="652">
        <v>0.2</v>
      </c>
      <c r="AM19" s="653"/>
      <c r="AN19" s="653"/>
      <c r="AO19" s="654"/>
      <c r="AP19" s="644" t="s">
        <v>265</v>
      </c>
      <c r="AQ19" s="645"/>
      <c r="AR19" s="645"/>
      <c r="AS19" s="645"/>
      <c r="AT19" s="645"/>
      <c r="AU19" s="645"/>
      <c r="AV19" s="645"/>
      <c r="AW19" s="645"/>
      <c r="AX19" s="645"/>
      <c r="AY19" s="645"/>
      <c r="AZ19" s="645"/>
      <c r="BA19" s="645"/>
      <c r="BB19" s="645"/>
      <c r="BC19" s="645"/>
      <c r="BD19" s="645"/>
      <c r="BE19" s="645"/>
      <c r="BF19" s="646"/>
      <c r="BG19" s="647" t="s">
        <v>232</v>
      </c>
      <c r="BH19" s="648"/>
      <c r="BI19" s="648"/>
      <c r="BJ19" s="648"/>
      <c r="BK19" s="648"/>
      <c r="BL19" s="648"/>
      <c r="BM19" s="648"/>
      <c r="BN19" s="649"/>
      <c r="BO19" s="650" t="s">
        <v>126</v>
      </c>
      <c r="BP19" s="650"/>
      <c r="BQ19" s="650"/>
      <c r="BR19" s="650"/>
      <c r="BS19" s="656" t="s">
        <v>134</v>
      </c>
      <c r="BT19" s="648"/>
      <c r="BU19" s="648"/>
      <c r="BV19" s="648"/>
      <c r="BW19" s="648"/>
      <c r="BX19" s="648"/>
      <c r="BY19" s="648"/>
      <c r="BZ19" s="648"/>
      <c r="CA19" s="648"/>
      <c r="CB19" s="657"/>
      <c r="CD19" s="662" t="s">
        <v>266</v>
      </c>
      <c r="CE19" s="663"/>
      <c r="CF19" s="663"/>
      <c r="CG19" s="663"/>
      <c r="CH19" s="663"/>
      <c r="CI19" s="663"/>
      <c r="CJ19" s="663"/>
      <c r="CK19" s="663"/>
      <c r="CL19" s="663"/>
      <c r="CM19" s="663"/>
      <c r="CN19" s="663"/>
      <c r="CO19" s="663"/>
      <c r="CP19" s="663"/>
      <c r="CQ19" s="664"/>
      <c r="CR19" s="647" t="s">
        <v>134</v>
      </c>
      <c r="CS19" s="648"/>
      <c r="CT19" s="648"/>
      <c r="CU19" s="648"/>
      <c r="CV19" s="648"/>
      <c r="CW19" s="648"/>
      <c r="CX19" s="648"/>
      <c r="CY19" s="649"/>
      <c r="CZ19" s="650" t="s">
        <v>232</v>
      </c>
      <c r="DA19" s="650"/>
      <c r="DB19" s="650"/>
      <c r="DC19" s="650"/>
      <c r="DD19" s="656" t="s">
        <v>134</v>
      </c>
      <c r="DE19" s="648"/>
      <c r="DF19" s="648"/>
      <c r="DG19" s="648"/>
      <c r="DH19" s="648"/>
      <c r="DI19" s="648"/>
      <c r="DJ19" s="648"/>
      <c r="DK19" s="648"/>
      <c r="DL19" s="648"/>
      <c r="DM19" s="648"/>
      <c r="DN19" s="648"/>
      <c r="DO19" s="648"/>
      <c r="DP19" s="649"/>
      <c r="DQ19" s="656" t="s">
        <v>126</v>
      </c>
      <c r="DR19" s="648"/>
      <c r="DS19" s="648"/>
      <c r="DT19" s="648"/>
      <c r="DU19" s="648"/>
      <c r="DV19" s="648"/>
      <c r="DW19" s="648"/>
      <c r="DX19" s="648"/>
      <c r="DY19" s="648"/>
      <c r="DZ19" s="648"/>
      <c r="EA19" s="648"/>
      <c r="EB19" s="648"/>
      <c r="EC19" s="657"/>
    </row>
    <row r="20" spans="2:133" ht="11.25" customHeight="1" x14ac:dyDescent="0.2">
      <c r="B20" s="644" t="s">
        <v>267</v>
      </c>
      <c r="C20" s="645"/>
      <c r="D20" s="645"/>
      <c r="E20" s="645"/>
      <c r="F20" s="645"/>
      <c r="G20" s="645"/>
      <c r="H20" s="645"/>
      <c r="I20" s="645"/>
      <c r="J20" s="645"/>
      <c r="K20" s="645"/>
      <c r="L20" s="645"/>
      <c r="M20" s="645"/>
      <c r="N20" s="645"/>
      <c r="O20" s="645"/>
      <c r="P20" s="645"/>
      <c r="Q20" s="646"/>
      <c r="R20" s="647">
        <v>4459</v>
      </c>
      <c r="S20" s="648"/>
      <c r="T20" s="648"/>
      <c r="U20" s="648"/>
      <c r="V20" s="648"/>
      <c r="W20" s="648"/>
      <c r="X20" s="648"/>
      <c r="Y20" s="649"/>
      <c r="Z20" s="650">
        <v>0.1</v>
      </c>
      <c r="AA20" s="650"/>
      <c r="AB20" s="650"/>
      <c r="AC20" s="650"/>
      <c r="AD20" s="651">
        <v>4459</v>
      </c>
      <c r="AE20" s="651"/>
      <c r="AF20" s="651"/>
      <c r="AG20" s="651"/>
      <c r="AH20" s="651"/>
      <c r="AI20" s="651"/>
      <c r="AJ20" s="651"/>
      <c r="AK20" s="651"/>
      <c r="AL20" s="652">
        <v>0.1</v>
      </c>
      <c r="AM20" s="653"/>
      <c r="AN20" s="653"/>
      <c r="AO20" s="654"/>
      <c r="AP20" s="644" t="s">
        <v>268</v>
      </c>
      <c r="AQ20" s="645"/>
      <c r="AR20" s="645"/>
      <c r="AS20" s="645"/>
      <c r="AT20" s="645"/>
      <c r="AU20" s="645"/>
      <c r="AV20" s="645"/>
      <c r="AW20" s="645"/>
      <c r="AX20" s="645"/>
      <c r="AY20" s="645"/>
      <c r="AZ20" s="645"/>
      <c r="BA20" s="645"/>
      <c r="BB20" s="645"/>
      <c r="BC20" s="645"/>
      <c r="BD20" s="645"/>
      <c r="BE20" s="645"/>
      <c r="BF20" s="646"/>
      <c r="BG20" s="647" t="s">
        <v>232</v>
      </c>
      <c r="BH20" s="648"/>
      <c r="BI20" s="648"/>
      <c r="BJ20" s="648"/>
      <c r="BK20" s="648"/>
      <c r="BL20" s="648"/>
      <c r="BM20" s="648"/>
      <c r="BN20" s="649"/>
      <c r="BO20" s="650" t="s">
        <v>232</v>
      </c>
      <c r="BP20" s="650"/>
      <c r="BQ20" s="650"/>
      <c r="BR20" s="650"/>
      <c r="BS20" s="656" t="s">
        <v>232</v>
      </c>
      <c r="BT20" s="648"/>
      <c r="BU20" s="648"/>
      <c r="BV20" s="648"/>
      <c r="BW20" s="648"/>
      <c r="BX20" s="648"/>
      <c r="BY20" s="648"/>
      <c r="BZ20" s="648"/>
      <c r="CA20" s="648"/>
      <c r="CB20" s="657"/>
      <c r="CD20" s="662" t="s">
        <v>269</v>
      </c>
      <c r="CE20" s="663"/>
      <c r="CF20" s="663"/>
      <c r="CG20" s="663"/>
      <c r="CH20" s="663"/>
      <c r="CI20" s="663"/>
      <c r="CJ20" s="663"/>
      <c r="CK20" s="663"/>
      <c r="CL20" s="663"/>
      <c r="CM20" s="663"/>
      <c r="CN20" s="663"/>
      <c r="CO20" s="663"/>
      <c r="CP20" s="663"/>
      <c r="CQ20" s="664"/>
      <c r="CR20" s="647">
        <v>7142136</v>
      </c>
      <c r="CS20" s="648"/>
      <c r="CT20" s="648"/>
      <c r="CU20" s="648"/>
      <c r="CV20" s="648"/>
      <c r="CW20" s="648"/>
      <c r="CX20" s="648"/>
      <c r="CY20" s="649"/>
      <c r="CZ20" s="650">
        <v>100</v>
      </c>
      <c r="DA20" s="650"/>
      <c r="DB20" s="650"/>
      <c r="DC20" s="650"/>
      <c r="DD20" s="656">
        <v>300489</v>
      </c>
      <c r="DE20" s="648"/>
      <c r="DF20" s="648"/>
      <c r="DG20" s="648"/>
      <c r="DH20" s="648"/>
      <c r="DI20" s="648"/>
      <c r="DJ20" s="648"/>
      <c r="DK20" s="648"/>
      <c r="DL20" s="648"/>
      <c r="DM20" s="648"/>
      <c r="DN20" s="648"/>
      <c r="DO20" s="648"/>
      <c r="DP20" s="649"/>
      <c r="DQ20" s="656">
        <v>4545945</v>
      </c>
      <c r="DR20" s="648"/>
      <c r="DS20" s="648"/>
      <c r="DT20" s="648"/>
      <c r="DU20" s="648"/>
      <c r="DV20" s="648"/>
      <c r="DW20" s="648"/>
      <c r="DX20" s="648"/>
      <c r="DY20" s="648"/>
      <c r="DZ20" s="648"/>
      <c r="EA20" s="648"/>
      <c r="EB20" s="648"/>
      <c r="EC20" s="657"/>
    </row>
    <row r="21" spans="2:133" ht="11.25" customHeight="1" x14ac:dyDescent="0.2">
      <c r="B21" s="644" t="s">
        <v>270</v>
      </c>
      <c r="C21" s="645"/>
      <c r="D21" s="645"/>
      <c r="E21" s="645"/>
      <c r="F21" s="645"/>
      <c r="G21" s="645"/>
      <c r="H21" s="645"/>
      <c r="I21" s="645"/>
      <c r="J21" s="645"/>
      <c r="K21" s="645"/>
      <c r="L21" s="645"/>
      <c r="M21" s="645"/>
      <c r="N21" s="645"/>
      <c r="O21" s="645"/>
      <c r="P21" s="645"/>
      <c r="Q21" s="646"/>
      <c r="R21" s="647">
        <v>1037</v>
      </c>
      <c r="S21" s="648"/>
      <c r="T21" s="648"/>
      <c r="U21" s="648"/>
      <c r="V21" s="648"/>
      <c r="W21" s="648"/>
      <c r="X21" s="648"/>
      <c r="Y21" s="649"/>
      <c r="Z21" s="650">
        <v>0</v>
      </c>
      <c r="AA21" s="650"/>
      <c r="AB21" s="650"/>
      <c r="AC21" s="650"/>
      <c r="AD21" s="651">
        <v>1037</v>
      </c>
      <c r="AE21" s="651"/>
      <c r="AF21" s="651"/>
      <c r="AG21" s="651"/>
      <c r="AH21" s="651"/>
      <c r="AI21" s="651"/>
      <c r="AJ21" s="651"/>
      <c r="AK21" s="651"/>
      <c r="AL21" s="652">
        <v>0</v>
      </c>
      <c r="AM21" s="653"/>
      <c r="AN21" s="653"/>
      <c r="AO21" s="654"/>
      <c r="AP21" s="666" t="s">
        <v>271</v>
      </c>
      <c r="AQ21" s="667"/>
      <c r="AR21" s="667"/>
      <c r="AS21" s="667"/>
      <c r="AT21" s="667"/>
      <c r="AU21" s="667"/>
      <c r="AV21" s="667"/>
      <c r="AW21" s="667"/>
      <c r="AX21" s="667"/>
      <c r="AY21" s="667"/>
      <c r="AZ21" s="667"/>
      <c r="BA21" s="667"/>
      <c r="BB21" s="667"/>
      <c r="BC21" s="667"/>
      <c r="BD21" s="667"/>
      <c r="BE21" s="667"/>
      <c r="BF21" s="668"/>
      <c r="BG21" s="647" t="s">
        <v>134</v>
      </c>
      <c r="BH21" s="648"/>
      <c r="BI21" s="648"/>
      <c r="BJ21" s="648"/>
      <c r="BK21" s="648"/>
      <c r="BL21" s="648"/>
      <c r="BM21" s="648"/>
      <c r="BN21" s="649"/>
      <c r="BO21" s="650" t="s">
        <v>126</v>
      </c>
      <c r="BP21" s="650"/>
      <c r="BQ21" s="650"/>
      <c r="BR21" s="650"/>
      <c r="BS21" s="656" t="s">
        <v>232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272</v>
      </c>
      <c r="C22" s="645"/>
      <c r="D22" s="645"/>
      <c r="E22" s="645"/>
      <c r="F22" s="645"/>
      <c r="G22" s="645"/>
      <c r="H22" s="645"/>
      <c r="I22" s="645"/>
      <c r="J22" s="645"/>
      <c r="K22" s="645"/>
      <c r="L22" s="645"/>
      <c r="M22" s="645"/>
      <c r="N22" s="645"/>
      <c r="O22" s="645"/>
      <c r="P22" s="645"/>
      <c r="Q22" s="646"/>
      <c r="R22" s="647">
        <v>1277091</v>
      </c>
      <c r="S22" s="648"/>
      <c r="T22" s="648"/>
      <c r="U22" s="648"/>
      <c r="V22" s="648"/>
      <c r="W22" s="648"/>
      <c r="X22" s="648"/>
      <c r="Y22" s="649"/>
      <c r="Z22" s="650">
        <v>16.2</v>
      </c>
      <c r="AA22" s="650"/>
      <c r="AB22" s="650"/>
      <c r="AC22" s="650"/>
      <c r="AD22" s="651">
        <v>1171826</v>
      </c>
      <c r="AE22" s="651"/>
      <c r="AF22" s="651"/>
      <c r="AG22" s="651"/>
      <c r="AH22" s="651"/>
      <c r="AI22" s="651"/>
      <c r="AJ22" s="651"/>
      <c r="AK22" s="651"/>
      <c r="AL22" s="652">
        <v>30.4</v>
      </c>
      <c r="AM22" s="653"/>
      <c r="AN22" s="653"/>
      <c r="AO22" s="654"/>
      <c r="AP22" s="666" t="s">
        <v>273</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126</v>
      </c>
      <c r="BP22" s="650"/>
      <c r="BQ22" s="650"/>
      <c r="BR22" s="650"/>
      <c r="BS22" s="656" t="s">
        <v>126</v>
      </c>
      <c r="BT22" s="648"/>
      <c r="BU22" s="648"/>
      <c r="BV22" s="648"/>
      <c r="BW22" s="648"/>
      <c r="BX22" s="648"/>
      <c r="BY22" s="648"/>
      <c r="BZ22" s="648"/>
      <c r="CA22" s="648"/>
      <c r="CB22" s="657"/>
      <c r="CD22" s="629" t="s">
        <v>274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275</v>
      </c>
      <c r="C23" s="645"/>
      <c r="D23" s="645"/>
      <c r="E23" s="645"/>
      <c r="F23" s="645"/>
      <c r="G23" s="645"/>
      <c r="H23" s="645"/>
      <c r="I23" s="645"/>
      <c r="J23" s="645"/>
      <c r="K23" s="645"/>
      <c r="L23" s="645"/>
      <c r="M23" s="645"/>
      <c r="N23" s="645"/>
      <c r="O23" s="645"/>
      <c r="P23" s="645"/>
      <c r="Q23" s="646"/>
      <c r="R23" s="647">
        <v>1171826</v>
      </c>
      <c r="S23" s="648"/>
      <c r="T23" s="648"/>
      <c r="U23" s="648"/>
      <c r="V23" s="648"/>
      <c r="W23" s="648"/>
      <c r="X23" s="648"/>
      <c r="Y23" s="649"/>
      <c r="Z23" s="650">
        <v>14.9</v>
      </c>
      <c r="AA23" s="650"/>
      <c r="AB23" s="650"/>
      <c r="AC23" s="650"/>
      <c r="AD23" s="651">
        <v>1171826</v>
      </c>
      <c r="AE23" s="651"/>
      <c r="AF23" s="651"/>
      <c r="AG23" s="651"/>
      <c r="AH23" s="651"/>
      <c r="AI23" s="651"/>
      <c r="AJ23" s="651"/>
      <c r="AK23" s="651"/>
      <c r="AL23" s="652">
        <v>30.4</v>
      </c>
      <c r="AM23" s="653"/>
      <c r="AN23" s="653"/>
      <c r="AO23" s="654"/>
      <c r="AP23" s="666" t="s">
        <v>276</v>
      </c>
      <c r="AQ23" s="667"/>
      <c r="AR23" s="667"/>
      <c r="AS23" s="667"/>
      <c r="AT23" s="667"/>
      <c r="AU23" s="667"/>
      <c r="AV23" s="667"/>
      <c r="AW23" s="667"/>
      <c r="AX23" s="667"/>
      <c r="AY23" s="667"/>
      <c r="AZ23" s="667"/>
      <c r="BA23" s="667"/>
      <c r="BB23" s="667"/>
      <c r="BC23" s="667"/>
      <c r="BD23" s="667"/>
      <c r="BE23" s="667"/>
      <c r="BF23" s="668"/>
      <c r="BG23" s="647" t="s">
        <v>126</v>
      </c>
      <c r="BH23" s="648"/>
      <c r="BI23" s="648"/>
      <c r="BJ23" s="648"/>
      <c r="BK23" s="648"/>
      <c r="BL23" s="648"/>
      <c r="BM23" s="648"/>
      <c r="BN23" s="649"/>
      <c r="BO23" s="650" t="s">
        <v>232</v>
      </c>
      <c r="BP23" s="650"/>
      <c r="BQ23" s="650"/>
      <c r="BR23" s="650"/>
      <c r="BS23" s="656" t="s">
        <v>126</v>
      </c>
      <c r="BT23" s="648"/>
      <c r="BU23" s="648"/>
      <c r="BV23" s="648"/>
      <c r="BW23" s="648"/>
      <c r="BX23" s="648"/>
      <c r="BY23" s="648"/>
      <c r="BZ23" s="648"/>
      <c r="CA23" s="648"/>
      <c r="CB23" s="657"/>
      <c r="CD23" s="629" t="s">
        <v>215</v>
      </c>
      <c r="CE23" s="630"/>
      <c r="CF23" s="630"/>
      <c r="CG23" s="630"/>
      <c r="CH23" s="630"/>
      <c r="CI23" s="630"/>
      <c r="CJ23" s="630"/>
      <c r="CK23" s="630"/>
      <c r="CL23" s="630"/>
      <c r="CM23" s="630"/>
      <c r="CN23" s="630"/>
      <c r="CO23" s="630"/>
      <c r="CP23" s="630"/>
      <c r="CQ23" s="631"/>
      <c r="CR23" s="629" t="s">
        <v>277</v>
      </c>
      <c r="CS23" s="630"/>
      <c r="CT23" s="630"/>
      <c r="CU23" s="630"/>
      <c r="CV23" s="630"/>
      <c r="CW23" s="630"/>
      <c r="CX23" s="630"/>
      <c r="CY23" s="631"/>
      <c r="CZ23" s="629" t="s">
        <v>278</v>
      </c>
      <c r="DA23" s="630"/>
      <c r="DB23" s="630"/>
      <c r="DC23" s="631"/>
      <c r="DD23" s="629" t="s">
        <v>279</v>
      </c>
      <c r="DE23" s="630"/>
      <c r="DF23" s="630"/>
      <c r="DG23" s="630"/>
      <c r="DH23" s="630"/>
      <c r="DI23" s="630"/>
      <c r="DJ23" s="630"/>
      <c r="DK23" s="631"/>
      <c r="DL23" s="678" t="s">
        <v>280</v>
      </c>
      <c r="DM23" s="679"/>
      <c r="DN23" s="679"/>
      <c r="DO23" s="679"/>
      <c r="DP23" s="679"/>
      <c r="DQ23" s="679"/>
      <c r="DR23" s="679"/>
      <c r="DS23" s="679"/>
      <c r="DT23" s="679"/>
      <c r="DU23" s="679"/>
      <c r="DV23" s="680"/>
      <c r="DW23" s="629" t="s">
        <v>281</v>
      </c>
      <c r="DX23" s="630"/>
      <c r="DY23" s="630"/>
      <c r="DZ23" s="630"/>
      <c r="EA23" s="630"/>
      <c r="EB23" s="630"/>
      <c r="EC23" s="631"/>
    </row>
    <row r="24" spans="2:133" ht="11.25" customHeight="1" x14ac:dyDescent="0.2">
      <c r="B24" s="644" t="s">
        <v>282</v>
      </c>
      <c r="C24" s="645"/>
      <c r="D24" s="645"/>
      <c r="E24" s="645"/>
      <c r="F24" s="645"/>
      <c r="G24" s="645"/>
      <c r="H24" s="645"/>
      <c r="I24" s="645"/>
      <c r="J24" s="645"/>
      <c r="K24" s="645"/>
      <c r="L24" s="645"/>
      <c r="M24" s="645"/>
      <c r="N24" s="645"/>
      <c r="O24" s="645"/>
      <c r="P24" s="645"/>
      <c r="Q24" s="646"/>
      <c r="R24" s="647">
        <v>105265</v>
      </c>
      <c r="S24" s="648"/>
      <c r="T24" s="648"/>
      <c r="U24" s="648"/>
      <c r="V24" s="648"/>
      <c r="W24" s="648"/>
      <c r="X24" s="648"/>
      <c r="Y24" s="649"/>
      <c r="Z24" s="650">
        <v>1.3</v>
      </c>
      <c r="AA24" s="650"/>
      <c r="AB24" s="650"/>
      <c r="AC24" s="650"/>
      <c r="AD24" s="651" t="s">
        <v>134</v>
      </c>
      <c r="AE24" s="651"/>
      <c r="AF24" s="651"/>
      <c r="AG24" s="651"/>
      <c r="AH24" s="651"/>
      <c r="AI24" s="651"/>
      <c r="AJ24" s="651"/>
      <c r="AK24" s="651"/>
      <c r="AL24" s="652" t="s">
        <v>232</v>
      </c>
      <c r="AM24" s="653"/>
      <c r="AN24" s="653"/>
      <c r="AO24" s="654"/>
      <c r="AP24" s="666" t="s">
        <v>283</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134</v>
      </c>
      <c r="BP24" s="650"/>
      <c r="BQ24" s="650"/>
      <c r="BR24" s="650"/>
      <c r="BS24" s="656" t="s">
        <v>126</v>
      </c>
      <c r="BT24" s="648"/>
      <c r="BU24" s="648"/>
      <c r="BV24" s="648"/>
      <c r="BW24" s="648"/>
      <c r="BX24" s="648"/>
      <c r="BY24" s="648"/>
      <c r="BZ24" s="648"/>
      <c r="CA24" s="648"/>
      <c r="CB24" s="657"/>
      <c r="CD24" s="658" t="s">
        <v>284</v>
      </c>
      <c r="CE24" s="659"/>
      <c r="CF24" s="659"/>
      <c r="CG24" s="659"/>
      <c r="CH24" s="659"/>
      <c r="CI24" s="659"/>
      <c r="CJ24" s="659"/>
      <c r="CK24" s="659"/>
      <c r="CL24" s="659"/>
      <c r="CM24" s="659"/>
      <c r="CN24" s="659"/>
      <c r="CO24" s="659"/>
      <c r="CP24" s="659"/>
      <c r="CQ24" s="660"/>
      <c r="CR24" s="636">
        <v>2463449</v>
      </c>
      <c r="CS24" s="637"/>
      <c r="CT24" s="637"/>
      <c r="CU24" s="637"/>
      <c r="CV24" s="637"/>
      <c r="CW24" s="637"/>
      <c r="CX24" s="637"/>
      <c r="CY24" s="638"/>
      <c r="CZ24" s="641">
        <v>34.5</v>
      </c>
      <c r="DA24" s="642"/>
      <c r="DB24" s="642"/>
      <c r="DC24" s="661"/>
      <c r="DD24" s="686">
        <v>1859974</v>
      </c>
      <c r="DE24" s="637"/>
      <c r="DF24" s="637"/>
      <c r="DG24" s="637"/>
      <c r="DH24" s="637"/>
      <c r="DI24" s="637"/>
      <c r="DJ24" s="637"/>
      <c r="DK24" s="638"/>
      <c r="DL24" s="686">
        <v>1858029</v>
      </c>
      <c r="DM24" s="637"/>
      <c r="DN24" s="637"/>
      <c r="DO24" s="637"/>
      <c r="DP24" s="637"/>
      <c r="DQ24" s="637"/>
      <c r="DR24" s="637"/>
      <c r="DS24" s="637"/>
      <c r="DT24" s="637"/>
      <c r="DU24" s="637"/>
      <c r="DV24" s="638"/>
      <c r="DW24" s="641">
        <v>45.8</v>
      </c>
      <c r="DX24" s="642"/>
      <c r="DY24" s="642"/>
      <c r="DZ24" s="642"/>
      <c r="EA24" s="642"/>
      <c r="EB24" s="642"/>
      <c r="EC24" s="643"/>
    </row>
    <row r="25" spans="2:133" ht="11.25" customHeight="1" x14ac:dyDescent="0.2">
      <c r="B25" s="644" t="s">
        <v>285</v>
      </c>
      <c r="C25" s="645"/>
      <c r="D25" s="645"/>
      <c r="E25" s="645"/>
      <c r="F25" s="645"/>
      <c r="G25" s="645"/>
      <c r="H25" s="645"/>
      <c r="I25" s="645"/>
      <c r="J25" s="645"/>
      <c r="K25" s="645"/>
      <c r="L25" s="645"/>
      <c r="M25" s="645"/>
      <c r="N25" s="645"/>
      <c r="O25" s="645"/>
      <c r="P25" s="645"/>
      <c r="Q25" s="646"/>
      <c r="R25" s="647" t="s">
        <v>126</v>
      </c>
      <c r="S25" s="648"/>
      <c r="T25" s="648"/>
      <c r="U25" s="648"/>
      <c r="V25" s="648"/>
      <c r="W25" s="648"/>
      <c r="X25" s="648"/>
      <c r="Y25" s="649"/>
      <c r="Z25" s="650" t="s">
        <v>126</v>
      </c>
      <c r="AA25" s="650"/>
      <c r="AB25" s="650"/>
      <c r="AC25" s="650"/>
      <c r="AD25" s="651" t="s">
        <v>126</v>
      </c>
      <c r="AE25" s="651"/>
      <c r="AF25" s="651"/>
      <c r="AG25" s="651"/>
      <c r="AH25" s="651"/>
      <c r="AI25" s="651"/>
      <c r="AJ25" s="651"/>
      <c r="AK25" s="651"/>
      <c r="AL25" s="652" t="s">
        <v>232</v>
      </c>
      <c r="AM25" s="653"/>
      <c r="AN25" s="653"/>
      <c r="AO25" s="654"/>
      <c r="AP25" s="666" t="s">
        <v>286</v>
      </c>
      <c r="AQ25" s="667"/>
      <c r="AR25" s="667"/>
      <c r="AS25" s="667"/>
      <c r="AT25" s="667"/>
      <c r="AU25" s="667"/>
      <c r="AV25" s="667"/>
      <c r="AW25" s="667"/>
      <c r="AX25" s="667"/>
      <c r="AY25" s="667"/>
      <c r="AZ25" s="667"/>
      <c r="BA25" s="667"/>
      <c r="BB25" s="667"/>
      <c r="BC25" s="667"/>
      <c r="BD25" s="667"/>
      <c r="BE25" s="667"/>
      <c r="BF25" s="668"/>
      <c r="BG25" s="647" t="s">
        <v>134</v>
      </c>
      <c r="BH25" s="648"/>
      <c r="BI25" s="648"/>
      <c r="BJ25" s="648"/>
      <c r="BK25" s="648"/>
      <c r="BL25" s="648"/>
      <c r="BM25" s="648"/>
      <c r="BN25" s="649"/>
      <c r="BO25" s="650" t="s">
        <v>126</v>
      </c>
      <c r="BP25" s="650"/>
      <c r="BQ25" s="650"/>
      <c r="BR25" s="650"/>
      <c r="BS25" s="656" t="s">
        <v>232</v>
      </c>
      <c r="BT25" s="648"/>
      <c r="BU25" s="648"/>
      <c r="BV25" s="648"/>
      <c r="BW25" s="648"/>
      <c r="BX25" s="648"/>
      <c r="BY25" s="648"/>
      <c r="BZ25" s="648"/>
      <c r="CA25" s="648"/>
      <c r="CB25" s="657"/>
      <c r="CD25" s="662" t="s">
        <v>287</v>
      </c>
      <c r="CE25" s="663"/>
      <c r="CF25" s="663"/>
      <c r="CG25" s="663"/>
      <c r="CH25" s="663"/>
      <c r="CI25" s="663"/>
      <c r="CJ25" s="663"/>
      <c r="CK25" s="663"/>
      <c r="CL25" s="663"/>
      <c r="CM25" s="663"/>
      <c r="CN25" s="663"/>
      <c r="CO25" s="663"/>
      <c r="CP25" s="663"/>
      <c r="CQ25" s="664"/>
      <c r="CR25" s="647">
        <v>1251859</v>
      </c>
      <c r="CS25" s="683"/>
      <c r="CT25" s="683"/>
      <c r="CU25" s="683"/>
      <c r="CV25" s="683"/>
      <c r="CW25" s="683"/>
      <c r="CX25" s="683"/>
      <c r="CY25" s="684"/>
      <c r="CZ25" s="652">
        <v>17.5</v>
      </c>
      <c r="DA25" s="681"/>
      <c r="DB25" s="681"/>
      <c r="DC25" s="685"/>
      <c r="DD25" s="656">
        <v>1213663</v>
      </c>
      <c r="DE25" s="683"/>
      <c r="DF25" s="683"/>
      <c r="DG25" s="683"/>
      <c r="DH25" s="683"/>
      <c r="DI25" s="683"/>
      <c r="DJ25" s="683"/>
      <c r="DK25" s="684"/>
      <c r="DL25" s="656">
        <v>1213565</v>
      </c>
      <c r="DM25" s="683"/>
      <c r="DN25" s="683"/>
      <c r="DO25" s="683"/>
      <c r="DP25" s="683"/>
      <c r="DQ25" s="683"/>
      <c r="DR25" s="683"/>
      <c r="DS25" s="683"/>
      <c r="DT25" s="683"/>
      <c r="DU25" s="683"/>
      <c r="DV25" s="684"/>
      <c r="DW25" s="652">
        <v>29.9</v>
      </c>
      <c r="DX25" s="681"/>
      <c r="DY25" s="681"/>
      <c r="DZ25" s="681"/>
      <c r="EA25" s="681"/>
      <c r="EB25" s="681"/>
      <c r="EC25" s="682"/>
    </row>
    <row r="26" spans="2:133" ht="11.25" customHeight="1" x14ac:dyDescent="0.2">
      <c r="B26" s="644" t="s">
        <v>288</v>
      </c>
      <c r="C26" s="645"/>
      <c r="D26" s="645"/>
      <c r="E26" s="645"/>
      <c r="F26" s="645"/>
      <c r="G26" s="645"/>
      <c r="H26" s="645"/>
      <c r="I26" s="645"/>
      <c r="J26" s="645"/>
      <c r="K26" s="645"/>
      <c r="L26" s="645"/>
      <c r="M26" s="645"/>
      <c r="N26" s="645"/>
      <c r="O26" s="645"/>
      <c r="P26" s="645"/>
      <c r="Q26" s="646"/>
      <c r="R26" s="647">
        <v>3951763</v>
      </c>
      <c r="S26" s="648"/>
      <c r="T26" s="648"/>
      <c r="U26" s="648"/>
      <c r="V26" s="648"/>
      <c r="W26" s="648"/>
      <c r="X26" s="648"/>
      <c r="Y26" s="649"/>
      <c r="Z26" s="650">
        <v>50.2</v>
      </c>
      <c r="AA26" s="650"/>
      <c r="AB26" s="650"/>
      <c r="AC26" s="650"/>
      <c r="AD26" s="651">
        <v>3846498</v>
      </c>
      <c r="AE26" s="651"/>
      <c r="AF26" s="651"/>
      <c r="AG26" s="651"/>
      <c r="AH26" s="651"/>
      <c r="AI26" s="651"/>
      <c r="AJ26" s="651"/>
      <c r="AK26" s="651"/>
      <c r="AL26" s="652">
        <v>99.7</v>
      </c>
      <c r="AM26" s="653"/>
      <c r="AN26" s="653"/>
      <c r="AO26" s="654"/>
      <c r="AP26" s="666" t="s">
        <v>289</v>
      </c>
      <c r="AQ26" s="696"/>
      <c r="AR26" s="696"/>
      <c r="AS26" s="696"/>
      <c r="AT26" s="696"/>
      <c r="AU26" s="696"/>
      <c r="AV26" s="696"/>
      <c r="AW26" s="696"/>
      <c r="AX26" s="696"/>
      <c r="AY26" s="696"/>
      <c r="AZ26" s="696"/>
      <c r="BA26" s="696"/>
      <c r="BB26" s="696"/>
      <c r="BC26" s="696"/>
      <c r="BD26" s="696"/>
      <c r="BE26" s="696"/>
      <c r="BF26" s="668"/>
      <c r="BG26" s="647" t="s">
        <v>232</v>
      </c>
      <c r="BH26" s="648"/>
      <c r="BI26" s="648"/>
      <c r="BJ26" s="648"/>
      <c r="BK26" s="648"/>
      <c r="BL26" s="648"/>
      <c r="BM26" s="648"/>
      <c r="BN26" s="649"/>
      <c r="BO26" s="650" t="s">
        <v>232</v>
      </c>
      <c r="BP26" s="650"/>
      <c r="BQ26" s="650"/>
      <c r="BR26" s="650"/>
      <c r="BS26" s="656" t="s">
        <v>126</v>
      </c>
      <c r="BT26" s="648"/>
      <c r="BU26" s="648"/>
      <c r="BV26" s="648"/>
      <c r="BW26" s="648"/>
      <c r="BX26" s="648"/>
      <c r="BY26" s="648"/>
      <c r="BZ26" s="648"/>
      <c r="CA26" s="648"/>
      <c r="CB26" s="657"/>
      <c r="CD26" s="662" t="s">
        <v>290</v>
      </c>
      <c r="CE26" s="663"/>
      <c r="CF26" s="663"/>
      <c r="CG26" s="663"/>
      <c r="CH26" s="663"/>
      <c r="CI26" s="663"/>
      <c r="CJ26" s="663"/>
      <c r="CK26" s="663"/>
      <c r="CL26" s="663"/>
      <c r="CM26" s="663"/>
      <c r="CN26" s="663"/>
      <c r="CO26" s="663"/>
      <c r="CP26" s="663"/>
      <c r="CQ26" s="664"/>
      <c r="CR26" s="647">
        <v>684902</v>
      </c>
      <c r="CS26" s="648"/>
      <c r="CT26" s="648"/>
      <c r="CU26" s="648"/>
      <c r="CV26" s="648"/>
      <c r="CW26" s="648"/>
      <c r="CX26" s="648"/>
      <c r="CY26" s="649"/>
      <c r="CZ26" s="652">
        <v>9.6</v>
      </c>
      <c r="DA26" s="681"/>
      <c r="DB26" s="681"/>
      <c r="DC26" s="685"/>
      <c r="DD26" s="656">
        <v>661166</v>
      </c>
      <c r="DE26" s="648"/>
      <c r="DF26" s="648"/>
      <c r="DG26" s="648"/>
      <c r="DH26" s="648"/>
      <c r="DI26" s="648"/>
      <c r="DJ26" s="648"/>
      <c r="DK26" s="649"/>
      <c r="DL26" s="656" t="s">
        <v>134</v>
      </c>
      <c r="DM26" s="648"/>
      <c r="DN26" s="648"/>
      <c r="DO26" s="648"/>
      <c r="DP26" s="648"/>
      <c r="DQ26" s="648"/>
      <c r="DR26" s="648"/>
      <c r="DS26" s="648"/>
      <c r="DT26" s="648"/>
      <c r="DU26" s="648"/>
      <c r="DV26" s="649"/>
      <c r="DW26" s="652" t="s">
        <v>232</v>
      </c>
      <c r="DX26" s="681"/>
      <c r="DY26" s="681"/>
      <c r="DZ26" s="681"/>
      <c r="EA26" s="681"/>
      <c r="EB26" s="681"/>
      <c r="EC26" s="682"/>
    </row>
    <row r="27" spans="2:133" ht="11.25" customHeight="1" x14ac:dyDescent="0.2">
      <c r="B27" s="644" t="s">
        <v>291</v>
      </c>
      <c r="C27" s="645"/>
      <c r="D27" s="645"/>
      <c r="E27" s="645"/>
      <c r="F27" s="645"/>
      <c r="G27" s="645"/>
      <c r="H27" s="645"/>
      <c r="I27" s="645"/>
      <c r="J27" s="645"/>
      <c r="K27" s="645"/>
      <c r="L27" s="645"/>
      <c r="M27" s="645"/>
      <c r="N27" s="645"/>
      <c r="O27" s="645"/>
      <c r="P27" s="645"/>
      <c r="Q27" s="646"/>
      <c r="R27" s="647">
        <v>2116</v>
      </c>
      <c r="S27" s="648"/>
      <c r="T27" s="648"/>
      <c r="U27" s="648"/>
      <c r="V27" s="648"/>
      <c r="W27" s="648"/>
      <c r="X27" s="648"/>
      <c r="Y27" s="649"/>
      <c r="Z27" s="650">
        <v>0</v>
      </c>
      <c r="AA27" s="650"/>
      <c r="AB27" s="650"/>
      <c r="AC27" s="650"/>
      <c r="AD27" s="651">
        <v>2116</v>
      </c>
      <c r="AE27" s="651"/>
      <c r="AF27" s="651"/>
      <c r="AG27" s="651"/>
      <c r="AH27" s="651"/>
      <c r="AI27" s="651"/>
      <c r="AJ27" s="651"/>
      <c r="AK27" s="651"/>
      <c r="AL27" s="652">
        <v>0.1</v>
      </c>
      <c r="AM27" s="653"/>
      <c r="AN27" s="653"/>
      <c r="AO27" s="654"/>
      <c r="AP27" s="644" t="s">
        <v>292</v>
      </c>
      <c r="AQ27" s="645"/>
      <c r="AR27" s="645"/>
      <c r="AS27" s="645"/>
      <c r="AT27" s="645"/>
      <c r="AU27" s="645"/>
      <c r="AV27" s="645"/>
      <c r="AW27" s="645"/>
      <c r="AX27" s="645"/>
      <c r="AY27" s="645"/>
      <c r="AZ27" s="645"/>
      <c r="BA27" s="645"/>
      <c r="BB27" s="645"/>
      <c r="BC27" s="645"/>
      <c r="BD27" s="645"/>
      <c r="BE27" s="645"/>
      <c r="BF27" s="646"/>
      <c r="BG27" s="647">
        <v>2186060</v>
      </c>
      <c r="BH27" s="648"/>
      <c r="BI27" s="648"/>
      <c r="BJ27" s="648"/>
      <c r="BK27" s="648"/>
      <c r="BL27" s="648"/>
      <c r="BM27" s="648"/>
      <c r="BN27" s="649"/>
      <c r="BO27" s="650">
        <v>100</v>
      </c>
      <c r="BP27" s="650"/>
      <c r="BQ27" s="650"/>
      <c r="BR27" s="650"/>
      <c r="BS27" s="656">
        <v>25191</v>
      </c>
      <c r="BT27" s="648"/>
      <c r="BU27" s="648"/>
      <c r="BV27" s="648"/>
      <c r="BW27" s="648"/>
      <c r="BX27" s="648"/>
      <c r="BY27" s="648"/>
      <c r="BZ27" s="648"/>
      <c r="CA27" s="648"/>
      <c r="CB27" s="657"/>
      <c r="CD27" s="662" t="s">
        <v>293</v>
      </c>
      <c r="CE27" s="663"/>
      <c r="CF27" s="663"/>
      <c r="CG27" s="663"/>
      <c r="CH27" s="663"/>
      <c r="CI27" s="663"/>
      <c r="CJ27" s="663"/>
      <c r="CK27" s="663"/>
      <c r="CL27" s="663"/>
      <c r="CM27" s="663"/>
      <c r="CN27" s="663"/>
      <c r="CO27" s="663"/>
      <c r="CP27" s="663"/>
      <c r="CQ27" s="664"/>
      <c r="CR27" s="647">
        <v>783254</v>
      </c>
      <c r="CS27" s="683"/>
      <c r="CT27" s="683"/>
      <c r="CU27" s="683"/>
      <c r="CV27" s="683"/>
      <c r="CW27" s="683"/>
      <c r="CX27" s="683"/>
      <c r="CY27" s="684"/>
      <c r="CZ27" s="652">
        <v>11</v>
      </c>
      <c r="DA27" s="681"/>
      <c r="DB27" s="681"/>
      <c r="DC27" s="685"/>
      <c r="DD27" s="656">
        <v>217975</v>
      </c>
      <c r="DE27" s="683"/>
      <c r="DF27" s="683"/>
      <c r="DG27" s="683"/>
      <c r="DH27" s="683"/>
      <c r="DI27" s="683"/>
      <c r="DJ27" s="683"/>
      <c r="DK27" s="684"/>
      <c r="DL27" s="656">
        <v>216128</v>
      </c>
      <c r="DM27" s="683"/>
      <c r="DN27" s="683"/>
      <c r="DO27" s="683"/>
      <c r="DP27" s="683"/>
      <c r="DQ27" s="683"/>
      <c r="DR27" s="683"/>
      <c r="DS27" s="683"/>
      <c r="DT27" s="683"/>
      <c r="DU27" s="683"/>
      <c r="DV27" s="684"/>
      <c r="DW27" s="652">
        <v>5.3</v>
      </c>
      <c r="DX27" s="681"/>
      <c r="DY27" s="681"/>
      <c r="DZ27" s="681"/>
      <c r="EA27" s="681"/>
      <c r="EB27" s="681"/>
      <c r="EC27" s="682"/>
    </row>
    <row r="28" spans="2:133" ht="11.25" customHeight="1" x14ac:dyDescent="0.2">
      <c r="B28" s="644" t="s">
        <v>294</v>
      </c>
      <c r="C28" s="645"/>
      <c r="D28" s="645"/>
      <c r="E28" s="645"/>
      <c r="F28" s="645"/>
      <c r="G28" s="645"/>
      <c r="H28" s="645"/>
      <c r="I28" s="645"/>
      <c r="J28" s="645"/>
      <c r="K28" s="645"/>
      <c r="L28" s="645"/>
      <c r="M28" s="645"/>
      <c r="N28" s="645"/>
      <c r="O28" s="645"/>
      <c r="P28" s="645"/>
      <c r="Q28" s="646"/>
      <c r="R28" s="647">
        <v>7529</v>
      </c>
      <c r="S28" s="648"/>
      <c r="T28" s="648"/>
      <c r="U28" s="648"/>
      <c r="V28" s="648"/>
      <c r="W28" s="648"/>
      <c r="X28" s="648"/>
      <c r="Y28" s="649"/>
      <c r="Z28" s="650">
        <v>0.1</v>
      </c>
      <c r="AA28" s="650"/>
      <c r="AB28" s="650"/>
      <c r="AC28" s="650"/>
      <c r="AD28" s="651" t="s">
        <v>134</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295</v>
      </c>
      <c r="CE28" s="663"/>
      <c r="CF28" s="663"/>
      <c r="CG28" s="663"/>
      <c r="CH28" s="663"/>
      <c r="CI28" s="663"/>
      <c r="CJ28" s="663"/>
      <c r="CK28" s="663"/>
      <c r="CL28" s="663"/>
      <c r="CM28" s="663"/>
      <c r="CN28" s="663"/>
      <c r="CO28" s="663"/>
      <c r="CP28" s="663"/>
      <c r="CQ28" s="664"/>
      <c r="CR28" s="647">
        <v>428336</v>
      </c>
      <c r="CS28" s="648"/>
      <c r="CT28" s="648"/>
      <c r="CU28" s="648"/>
      <c r="CV28" s="648"/>
      <c r="CW28" s="648"/>
      <c r="CX28" s="648"/>
      <c r="CY28" s="649"/>
      <c r="CZ28" s="652">
        <v>6</v>
      </c>
      <c r="DA28" s="681"/>
      <c r="DB28" s="681"/>
      <c r="DC28" s="685"/>
      <c r="DD28" s="656">
        <v>428336</v>
      </c>
      <c r="DE28" s="648"/>
      <c r="DF28" s="648"/>
      <c r="DG28" s="648"/>
      <c r="DH28" s="648"/>
      <c r="DI28" s="648"/>
      <c r="DJ28" s="648"/>
      <c r="DK28" s="649"/>
      <c r="DL28" s="656">
        <v>428336</v>
      </c>
      <c r="DM28" s="648"/>
      <c r="DN28" s="648"/>
      <c r="DO28" s="648"/>
      <c r="DP28" s="648"/>
      <c r="DQ28" s="648"/>
      <c r="DR28" s="648"/>
      <c r="DS28" s="648"/>
      <c r="DT28" s="648"/>
      <c r="DU28" s="648"/>
      <c r="DV28" s="649"/>
      <c r="DW28" s="652">
        <v>10.6</v>
      </c>
      <c r="DX28" s="681"/>
      <c r="DY28" s="681"/>
      <c r="DZ28" s="681"/>
      <c r="EA28" s="681"/>
      <c r="EB28" s="681"/>
      <c r="EC28" s="682"/>
    </row>
    <row r="29" spans="2:133" ht="11.25" customHeight="1" x14ac:dyDescent="0.2">
      <c r="B29" s="644" t="s">
        <v>296</v>
      </c>
      <c r="C29" s="645"/>
      <c r="D29" s="645"/>
      <c r="E29" s="645"/>
      <c r="F29" s="645"/>
      <c r="G29" s="645"/>
      <c r="H29" s="645"/>
      <c r="I29" s="645"/>
      <c r="J29" s="645"/>
      <c r="K29" s="645"/>
      <c r="L29" s="645"/>
      <c r="M29" s="645"/>
      <c r="N29" s="645"/>
      <c r="O29" s="645"/>
      <c r="P29" s="645"/>
      <c r="Q29" s="646"/>
      <c r="R29" s="647">
        <v>26500</v>
      </c>
      <c r="S29" s="648"/>
      <c r="T29" s="648"/>
      <c r="U29" s="648"/>
      <c r="V29" s="648"/>
      <c r="W29" s="648"/>
      <c r="X29" s="648"/>
      <c r="Y29" s="649"/>
      <c r="Z29" s="650">
        <v>0.3</v>
      </c>
      <c r="AA29" s="650"/>
      <c r="AB29" s="650"/>
      <c r="AC29" s="650"/>
      <c r="AD29" s="651">
        <v>3294</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297</v>
      </c>
      <c r="CE29" s="688"/>
      <c r="CF29" s="662" t="s">
        <v>69</v>
      </c>
      <c r="CG29" s="663"/>
      <c r="CH29" s="663"/>
      <c r="CI29" s="663"/>
      <c r="CJ29" s="663"/>
      <c r="CK29" s="663"/>
      <c r="CL29" s="663"/>
      <c r="CM29" s="663"/>
      <c r="CN29" s="663"/>
      <c r="CO29" s="663"/>
      <c r="CP29" s="663"/>
      <c r="CQ29" s="664"/>
      <c r="CR29" s="647">
        <v>428336</v>
      </c>
      <c r="CS29" s="683"/>
      <c r="CT29" s="683"/>
      <c r="CU29" s="683"/>
      <c r="CV29" s="683"/>
      <c r="CW29" s="683"/>
      <c r="CX29" s="683"/>
      <c r="CY29" s="684"/>
      <c r="CZ29" s="652">
        <v>6</v>
      </c>
      <c r="DA29" s="681"/>
      <c r="DB29" s="681"/>
      <c r="DC29" s="685"/>
      <c r="DD29" s="656">
        <v>428336</v>
      </c>
      <c r="DE29" s="683"/>
      <c r="DF29" s="683"/>
      <c r="DG29" s="683"/>
      <c r="DH29" s="683"/>
      <c r="DI29" s="683"/>
      <c r="DJ29" s="683"/>
      <c r="DK29" s="684"/>
      <c r="DL29" s="656">
        <v>428336</v>
      </c>
      <c r="DM29" s="683"/>
      <c r="DN29" s="683"/>
      <c r="DO29" s="683"/>
      <c r="DP29" s="683"/>
      <c r="DQ29" s="683"/>
      <c r="DR29" s="683"/>
      <c r="DS29" s="683"/>
      <c r="DT29" s="683"/>
      <c r="DU29" s="683"/>
      <c r="DV29" s="684"/>
      <c r="DW29" s="652">
        <v>10.6</v>
      </c>
      <c r="DX29" s="681"/>
      <c r="DY29" s="681"/>
      <c r="DZ29" s="681"/>
      <c r="EA29" s="681"/>
      <c r="EB29" s="681"/>
      <c r="EC29" s="682"/>
    </row>
    <row r="30" spans="2:133" ht="11.25" customHeight="1" x14ac:dyDescent="0.2">
      <c r="B30" s="644" t="s">
        <v>298</v>
      </c>
      <c r="C30" s="645"/>
      <c r="D30" s="645"/>
      <c r="E30" s="645"/>
      <c r="F30" s="645"/>
      <c r="G30" s="645"/>
      <c r="H30" s="645"/>
      <c r="I30" s="645"/>
      <c r="J30" s="645"/>
      <c r="K30" s="645"/>
      <c r="L30" s="645"/>
      <c r="M30" s="645"/>
      <c r="N30" s="645"/>
      <c r="O30" s="645"/>
      <c r="P30" s="645"/>
      <c r="Q30" s="646"/>
      <c r="R30" s="647">
        <v>7119</v>
      </c>
      <c r="S30" s="648"/>
      <c r="T30" s="648"/>
      <c r="U30" s="648"/>
      <c r="V30" s="648"/>
      <c r="W30" s="648"/>
      <c r="X30" s="648"/>
      <c r="Y30" s="649"/>
      <c r="Z30" s="650">
        <v>0.1</v>
      </c>
      <c r="AA30" s="650"/>
      <c r="AB30" s="650"/>
      <c r="AC30" s="650"/>
      <c r="AD30" s="651" t="s">
        <v>232</v>
      </c>
      <c r="AE30" s="651"/>
      <c r="AF30" s="651"/>
      <c r="AG30" s="651"/>
      <c r="AH30" s="651"/>
      <c r="AI30" s="651"/>
      <c r="AJ30" s="651"/>
      <c r="AK30" s="651"/>
      <c r="AL30" s="652" t="s">
        <v>232</v>
      </c>
      <c r="AM30" s="653"/>
      <c r="AN30" s="653"/>
      <c r="AO30" s="654"/>
      <c r="AP30" s="626" t="s">
        <v>215</v>
      </c>
      <c r="AQ30" s="627"/>
      <c r="AR30" s="627"/>
      <c r="AS30" s="627"/>
      <c r="AT30" s="627"/>
      <c r="AU30" s="627"/>
      <c r="AV30" s="627"/>
      <c r="AW30" s="627"/>
      <c r="AX30" s="627"/>
      <c r="AY30" s="627"/>
      <c r="AZ30" s="627"/>
      <c r="BA30" s="627"/>
      <c r="BB30" s="627"/>
      <c r="BC30" s="627"/>
      <c r="BD30" s="627"/>
      <c r="BE30" s="627"/>
      <c r="BF30" s="628"/>
      <c r="BG30" s="626" t="s">
        <v>299</v>
      </c>
      <c r="BH30" s="700"/>
      <c r="BI30" s="700"/>
      <c r="BJ30" s="700"/>
      <c r="BK30" s="700"/>
      <c r="BL30" s="700"/>
      <c r="BM30" s="700"/>
      <c r="BN30" s="700"/>
      <c r="BO30" s="700"/>
      <c r="BP30" s="700"/>
      <c r="BQ30" s="701"/>
      <c r="BR30" s="626" t="s">
        <v>300</v>
      </c>
      <c r="BS30" s="700"/>
      <c r="BT30" s="700"/>
      <c r="BU30" s="700"/>
      <c r="BV30" s="700"/>
      <c r="BW30" s="700"/>
      <c r="BX30" s="700"/>
      <c r="BY30" s="700"/>
      <c r="BZ30" s="700"/>
      <c r="CA30" s="700"/>
      <c r="CB30" s="701"/>
      <c r="CD30" s="689"/>
      <c r="CE30" s="690"/>
      <c r="CF30" s="662" t="s">
        <v>301</v>
      </c>
      <c r="CG30" s="663"/>
      <c r="CH30" s="663"/>
      <c r="CI30" s="663"/>
      <c r="CJ30" s="663"/>
      <c r="CK30" s="663"/>
      <c r="CL30" s="663"/>
      <c r="CM30" s="663"/>
      <c r="CN30" s="663"/>
      <c r="CO30" s="663"/>
      <c r="CP30" s="663"/>
      <c r="CQ30" s="664"/>
      <c r="CR30" s="647">
        <v>412690</v>
      </c>
      <c r="CS30" s="648"/>
      <c r="CT30" s="648"/>
      <c r="CU30" s="648"/>
      <c r="CV30" s="648"/>
      <c r="CW30" s="648"/>
      <c r="CX30" s="648"/>
      <c r="CY30" s="649"/>
      <c r="CZ30" s="652">
        <v>5.8</v>
      </c>
      <c r="DA30" s="681"/>
      <c r="DB30" s="681"/>
      <c r="DC30" s="685"/>
      <c r="DD30" s="656">
        <v>412690</v>
      </c>
      <c r="DE30" s="648"/>
      <c r="DF30" s="648"/>
      <c r="DG30" s="648"/>
      <c r="DH30" s="648"/>
      <c r="DI30" s="648"/>
      <c r="DJ30" s="648"/>
      <c r="DK30" s="649"/>
      <c r="DL30" s="656">
        <v>412690</v>
      </c>
      <c r="DM30" s="648"/>
      <c r="DN30" s="648"/>
      <c r="DO30" s="648"/>
      <c r="DP30" s="648"/>
      <c r="DQ30" s="648"/>
      <c r="DR30" s="648"/>
      <c r="DS30" s="648"/>
      <c r="DT30" s="648"/>
      <c r="DU30" s="648"/>
      <c r="DV30" s="649"/>
      <c r="DW30" s="652">
        <v>10.199999999999999</v>
      </c>
      <c r="DX30" s="681"/>
      <c r="DY30" s="681"/>
      <c r="DZ30" s="681"/>
      <c r="EA30" s="681"/>
      <c r="EB30" s="681"/>
      <c r="EC30" s="682"/>
    </row>
    <row r="31" spans="2:133" ht="11.25" customHeight="1" x14ac:dyDescent="0.2">
      <c r="B31" s="644" t="s">
        <v>302</v>
      </c>
      <c r="C31" s="645"/>
      <c r="D31" s="645"/>
      <c r="E31" s="645"/>
      <c r="F31" s="645"/>
      <c r="G31" s="645"/>
      <c r="H31" s="645"/>
      <c r="I31" s="645"/>
      <c r="J31" s="645"/>
      <c r="K31" s="645"/>
      <c r="L31" s="645"/>
      <c r="M31" s="645"/>
      <c r="N31" s="645"/>
      <c r="O31" s="645"/>
      <c r="P31" s="645"/>
      <c r="Q31" s="646"/>
      <c r="R31" s="647">
        <v>2221624</v>
      </c>
      <c r="S31" s="648"/>
      <c r="T31" s="648"/>
      <c r="U31" s="648"/>
      <c r="V31" s="648"/>
      <c r="W31" s="648"/>
      <c r="X31" s="648"/>
      <c r="Y31" s="649"/>
      <c r="Z31" s="650">
        <v>28.2</v>
      </c>
      <c r="AA31" s="650"/>
      <c r="AB31" s="650"/>
      <c r="AC31" s="650"/>
      <c r="AD31" s="651" t="s">
        <v>126</v>
      </c>
      <c r="AE31" s="651"/>
      <c r="AF31" s="651"/>
      <c r="AG31" s="651"/>
      <c r="AH31" s="651"/>
      <c r="AI31" s="651"/>
      <c r="AJ31" s="651"/>
      <c r="AK31" s="651"/>
      <c r="AL31" s="652" t="s">
        <v>232</v>
      </c>
      <c r="AM31" s="653"/>
      <c r="AN31" s="653"/>
      <c r="AO31" s="654"/>
      <c r="AP31" s="704" t="s">
        <v>303</v>
      </c>
      <c r="AQ31" s="705"/>
      <c r="AR31" s="705"/>
      <c r="AS31" s="705"/>
      <c r="AT31" s="710" t="s">
        <v>304</v>
      </c>
      <c r="AU31" s="231"/>
      <c r="AV31" s="231"/>
      <c r="AW31" s="231"/>
      <c r="AX31" s="633" t="s">
        <v>182</v>
      </c>
      <c r="AY31" s="634"/>
      <c r="AZ31" s="634"/>
      <c r="BA31" s="634"/>
      <c r="BB31" s="634"/>
      <c r="BC31" s="634"/>
      <c r="BD31" s="634"/>
      <c r="BE31" s="634"/>
      <c r="BF31" s="635"/>
      <c r="BG31" s="715">
        <v>99.2</v>
      </c>
      <c r="BH31" s="702"/>
      <c r="BI31" s="702"/>
      <c r="BJ31" s="702"/>
      <c r="BK31" s="702"/>
      <c r="BL31" s="702"/>
      <c r="BM31" s="642">
        <v>97.3</v>
      </c>
      <c r="BN31" s="702"/>
      <c r="BO31" s="702"/>
      <c r="BP31" s="702"/>
      <c r="BQ31" s="703"/>
      <c r="BR31" s="715">
        <v>98.9</v>
      </c>
      <c r="BS31" s="702"/>
      <c r="BT31" s="702"/>
      <c r="BU31" s="702"/>
      <c r="BV31" s="702"/>
      <c r="BW31" s="702"/>
      <c r="BX31" s="642">
        <v>97.3</v>
      </c>
      <c r="BY31" s="702"/>
      <c r="BZ31" s="702"/>
      <c r="CA31" s="702"/>
      <c r="CB31" s="703"/>
      <c r="CD31" s="689"/>
      <c r="CE31" s="690"/>
      <c r="CF31" s="662" t="s">
        <v>305</v>
      </c>
      <c r="CG31" s="663"/>
      <c r="CH31" s="663"/>
      <c r="CI31" s="663"/>
      <c r="CJ31" s="663"/>
      <c r="CK31" s="663"/>
      <c r="CL31" s="663"/>
      <c r="CM31" s="663"/>
      <c r="CN31" s="663"/>
      <c r="CO31" s="663"/>
      <c r="CP31" s="663"/>
      <c r="CQ31" s="664"/>
      <c r="CR31" s="647">
        <v>15646</v>
      </c>
      <c r="CS31" s="683"/>
      <c r="CT31" s="683"/>
      <c r="CU31" s="683"/>
      <c r="CV31" s="683"/>
      <c r="CW31" s="683"/>
      <c r="CX31" s="683"/>
      <c r="CY31" s="684"/>
      <c r="CZ31" s="652">
        <v>0.2</v>
      </c>
      <c r="DA31" s="681"/>
      <c r="DB31" s="681"/>
      <c r="DC31" s="685"/>
      <c r="DD31" s="656">
        <v>15646</v>
      </c>
      <c r="DE31" s="683"/>
      <c r="DF31" s="683"/>
      <c r="DG31" s="683"/>
      <c r="DH31" s="683"/>
      <c r="DI31" s="683"/>
      <c r="DJ31" s="683"/>
      <c r="DK31" s="684"/>
      <c r="DL31" s="656">
        <v>15646</v>
      </c>
      <c r="DM31" s="683"/>
      <c r="DN31" s="683"/>
      <c r="DO31" s="683"/>
      <c r="DP31" s="683"/>
      <c r="DQ31" s="683"/>
      <c r="DR31" s="683"/>
      <c r="DS31" s="683"/>
      <c r="DT31" s="683"/>
      <c r="DU31" s="683"/>
      <c r="DV31" s="684"/>
      <c r="DW31" s="652">
        <v>0.4</v>
      </c>
      <c r="DX31" s="681"/>
      <c r="DY31" s="681"/>
      <c r="DZ31" s="681"/>
      <c r="EA31" s="681"/>
      <c r="EB31" s="681"/>
      <c r="EC31" s="682"/>
    </row>
    <row r="32" spans="2:133" ht="11.25" customHeight="1" x14ac:dyDescent="0.2">
      <c r="B32" s="693" t="s">
        <v>306</v>
      </c>
      <c r="C32" s="694"/>
      <c r="D32" s="694"/>
      <c r="E32" s="694"/>
      <c r="F32" s="694"/>
      <c r="G32" s="694"/>
      <c r="H32" s="694"/>
      <c r="I32" s="694"/>
      <c r="J32" s="694"/>
      <c r="K32" s="694"/>
      <c r="L32" s="694"/>
      <c r="M32" s="694"/>
      <c r="N32" s="694"/>
      <c r="O32" s="694"/>
      <c r="P32" s="694"/>
      <c r="Q32" s="695"/>
      <c r="R32" s="647" t="s">
        <v>232</v>
      </c>
      <c r="S32" s="648"/>
      <c r="T32" s="648"/>
      <c r="U32" s="648"/>
      <c r="V32" s="648"/>
      <c r="W32" s="648"/>
      <c r="X32" s="648"/>
      <c r="Y32" s="649"/>
      <c r="Z32" s="650" t="s">
        <v>126</v>
      </c>
      <c r="AA32" s="650"/>
      <c r="AB32" s="650"/>
      <c r="AC32" s="650"/>
      <c r="AD32" s="651" t="s">
        <v>232</v>
      </c>
      <c r="AE32" s="651"/>
      <c r="AF32" s="651"/>
      <c r="AG32" s="651"/>
      <c r="AH32" s="651"/>
      <c r="AI32" s="651"/>
      <c r="AJ32" s="651"/>
      <c r="AK32" s="651"/>
      <c r="AL32" s="652" t="s">
        <v>126</v>
      </c>
      <c r="AM32" s="653"/>
      <c r="AN32" s="653"/>
      <c r="AO32" s="654"/>
      <c r="AP32" s="706"/>
      <c r="AQ32" s="707"/>
      <c r="AR32" s="707"/>
      <c r="AS32" s="707"/>
      <c r="AT32" s="711"/>
      <c r="AU32" s="230" t="s">
        <v>307</v>
      </c>
      <c r="AV32" s="230"/>
      <c r="AW32" s="230"/>
      <c r="AX32" s="644" t="s">
        <v>308</v>
      </c>
      <c r="AY32" s="645"/>
      <c r="AZ32" s="645"/>
      <c r="BA32" s="645"/>
      <c r="BB32" s="645"/>
      <c r="BC32" s="645"/>
      <c r="BD32" s="645"/>
      <c r="BE32" s="645"/>
      <c r="BF32" s="646"/>
      <c r="BG32" s="716">
        <v>99.2</v>
      </c>
      <c r="BH32" s="683"/>
      <c r="BI32" s="683"/>
      <c r="BJ32" s="683"/>
      <c r="BK32" s="683"/>
      <c r="BL32" s="683"/>
      <c r="BM32" s="653">
        <v>97.3</v>
      </c>
      <c r="BN32" s="713"/>
      <c r="BO32" s="713"/>
      <c r="BP32" s="713"/>
      <c r="BQ32" s="714"/>
      <c r="BR32" s="716">
        <v>98.3</v>
      </c>
      <c r="BS32" s="683"/>
      <c r="BT32" s="683"/>
      <c r="BU32" s="683"/>
      <c r="BV32" s="683"/>
      <c r="BW32" s="683"/>
      <c r="BX32" s="653">
        <v>97.4</v>
      </c>
      <c r="BY32" s="713"/>
      <c r="BZ32" s="713"/>
      <c r="CA32" s="713"/>
      <c r="CB32" s="714"/>
      <c r="CD32" s="691"/>
      <c r="CE32" s="692"/>
      <c r="CF32" s="662" t="s">
        <v>309</v>
      </c>
      <c r="CG32" s="663"/>
      <c r="CH32" s="663"/>
      <c r="CI32" s="663"/>
      <c r="CJ32" s="663"/>
      <c r="CK32" s="663"/>
      <c r="CL32" s="663"/>
      <c r="CM32" s="663"/>
      <c r="CN32" s="663"/>
      <c r="CO32" s="663"/>
      <c r="CP32" s="663"/>
      <c r="CQ32" s="664"/>
      <c r="CR32" s="647" t="s">
        <v>126</v>
      </c>
      <c r="CS32" s="648"/>
      <c r="CT32" s="648"/>
      <c r="CU32" s="648"/>
      <c r="CV32" s="648"/>
      <c r="CW32" s="648"/>
      <c r="CX32" s="648"/>
      <c r="CY32" s="649"/>
      <c r="CZ32" s="652" t="s">
        <v>134</v>
      </c>
      <c r="DA32" s="681"/>
      <c r="DB32" s="681"/>
      <c r="DC32" s="685"/>
      <c r="DD32" s="656" t="s">
        <v>232</v>
      </c>
      <c r="DE32" s="648"/>
      <c r="DF32" s="648"/>
      <c r="DG32" s="648"/>
      <c r="DH32" s="648"/>
      <c r="DI32" s="648"/>
      <c r="DJ32" s="648"/>
      <c r="DK32" s="649"/>
      <c r="DL32" s="656" t="s">
        <v>232</v>
      </c>
      <c r="DM32" s="648"/>
      <c r="DN32" s="648"/>
      <c r="DO32" s="648"/>
      <c r="DP32" s="648"/>
      <c r="DQ32" s="648"/>
      <c r="DR32" s="648"/>
      <c r="DS32" s="648"/>
      <c r="DT32" s="648"/>
      <c r="DU32" s="648"/>
      <c r="DV32" s="649"/>
      <c r="DW32" s="652" t="s">
        <v>134</v>
      </c>
      <c r="DX32" s="681"/>
      <c r="DY32" s="681"/>
      <c r="DZ32" s="681"/>
      <c r="EA32" s="681"/>
      <c r="EB32" s="681"/>
      <c r="EC32" s="682"/>
    </row>
    <row r="33" spans="2:133" ht="11.25" customHeight="1" x14ac:dyDescent="0.2">
      <c r="B33" s="644" t="s">
        <v>310</v>
      </c>
      <c r="C33" s="645"/>
      <c r="D33" s="645"/>
      <c r="E33" s="645"/>
      <c r="F33" s="645"/>
      <c r="G33" s="645"/>
      <c r="H33" s="645"/>
      <c r="I33" s="645"/>
      <c r="J33" s="645"/>
      <c r="K33" s="645"/>
      <c r="L33" s="645"/>
      <c r="M33" s="645"/>
      <c r="N33" s="645"/>
      <c r="O33" s="645"/>
      <c r="P33" s="645"/>
      <c r="Q33" s="646"/>
      <c r="R33" s="647">
        <v>426802</v>
      </c>
      <c r="S33" s="648"/>
      <c r="T33" s="648"/>
      <c r="U33" s="648"/>
      <c r="V33" s="648"/>
      <c r="W33" s="648"/>
      <c r="X33" s="648"/>
      <c r="Y33" s="649"/>
      <c r="Z33" s="650">
        <v>5.4</v>
      </c>
      <c r="AA33" s="650"/>
      <c r="AB33" s="650"/>
      <c r="AC33" s="650"/>
      <c r="AD33" s="651" t="s">
        <v>126</v>
      </c>
      <c r="AE33" s="651"/>
      <c r="AF33" s="651"/>
      <c r="AG33" s="651"/>
      <c r="AH33" s="651"/>
      <c r="AI33" s="651"/>
      <c r="AJ33" s="651"/>
      <c r="AK33" s="651"/>
      <c r="AL33" s="652" t="s">
        <v>126</v>
      </c>
      <c r="AM33" s="653"/>
      <c r="AN33" s="653"/>
      <c r="AO33" s="654"/>
      <c r="AP33" s="708"/>
      <c r="AQ33" s="709"/>
      <c r="AR33" s="709"/>
      <c r="AS33" s="709"/>
      <c r="AT33" s="712"/>
      <c r="AU33" s="232"/>
      <c r="AV33" s="232"/>
      <c r="AW33" s="232"/>
      <c r="AX33" s="697" t="s">
        <v>311</v>
      </c>
      <c r="AY33" s="698"/>
      <c r="AZ33" s="698"/>
      <c r="BA33" s="698"/>
      <c r="BB33" s="698"/>
      <c r="BC33" s="698"/>
      <c r="BD33" s="698"/>
      <c r="BE33" s="698"/>
      <c r="BF33" s="699"/>
      <c r="BG33" s="717">
        <v>99.1</v>
      </c>
      <c r="BH33" s="718"/>
      <c r="BI33" s="718"/>
      <c r="BJ33" s="718"/>
      <c r="BK33" s="718"/>
      <c r="BL33" s="718"/>
      <c r="BM33" s="719">
        <v>96.9</v>
      </c>
      <c r="BN33" s="718"/>
      <c r="BO33" s="718"/>
      <c r="BP33" s="718"/>
      <c r="BQ33" s="720"/>
      <c r="BR33" s="717">
        <v>99.2</v>
      </c>
      <c r="BS33" s="718"/>
      <c r="BT33" s="718"/>
      <c r="BU33" s="718"/>
      <c r="BV33" s="718"/>
      <c r="BW33" s="718"/>
      <c r="BX33" s="719">
        <v>96.8</v>
      </c>
      <c r="BY33" s="718"/>
      <c r="BZ33" s="718"/>
      <c r="CA33" s="718"/>
      <c r="CB33" s="720"/>
      <c r="CD33" s="662" t="s">
        <v>312</v>
      </c>
      <c r="CE33" s="663"/>
      <c r="CF33" s="663"/>
      <c r="CG33" s="663"/>
      <c r="CH33" s="663"/>
      <c r="CI33" s="663"/>
      <c r="CJ33" s="663"/>
      <c r="CK33" s="663"/>
      <c r="CL33" s="663"/>
      <c r="CM33" s="663"/>
      <c r="CN33" s="663"/>
      <c r="CO33" s="663"/>
      <c r="CP33" s="663"/>
      <c r="CQ33" s="664"/>
      <c r="CR33" s="647">
        <v>4378198</v>
      </c>
      <c r="CS33" s="683"/>
      <c r="CT33" s="683"/>
      <c r="CU33" s="683"/>
      <c r="CV33" s="683"/>
      <c r="CW33" s="683"/>
      <c r="CX33" s="683"/>
      <c r="CY33" s="684"/>
      <c r="CZ33" s="652">
        <v>61.3</v>
      </c>
      <c r="DA33" s="681"/>
      <c r="DB33" s="681"/>
      <c r="DC33" s="685"/>
      <c r="DD33" s="656">
        <v>2505455</v>
      </c>
      <c r="DE33" s="683"/>
      <c r="DF33" s="683"/>
      <c r="DG33" s="683"/>
      <c r="DH33" s="683"/>
      <c r="DI33" s="683"/>
      <c r="DJ33" s="683"/>
      <c r="DK33" s="684"/>
      <c r="DL33" s="656">
        <v>1823854</v>
      </c>
      <c r="DM33" s="683"/>
      <c r="DN33" s="683"/>
      <c r="DO33" s="683"/>
      <c r="DP33" s="683"/>
      <c r="DQ33" s="683"/>
      <c r="DR33" s="683"/>
      <c r="DS33" s="683"/>
      <c r="DT33" s="683"/>
      <c r="DU33" s="683"/>
      <c r="DV33" s="684"/>
      <c r="DW33" s="652">
        <v>45</v>
      </c>
      <c r="DX33" s="681"/>
      <c r="DY33" s="681"/>
      <c r="DZ33" s="681"/>
      <c r="EA33" s="681"/>
      <c r="EB33" s="681"/>
      <c r="EC33" s="682"/>
    </row>
    <row r="34" spans="2:133" ht="11.25" customHeight="1" x14ac:dyDescent="0.2">
      <c r="B34" s="644" t="s">
        <v>313</v>
      </c>
      <c r="C34" s="645"/>
      <c r="D34" s="645"/>
      <c r="E34" s="645"/>
      <c r="F34" s="645"/>
      <c r="G34" s="645"/>
      <c r="H34" s="645"/>
      <c r="I34" s="645"/>
      <c r="J34" s="645"/>
      <c r="K34" s="645"/>
      <c r="L34" s="645"/>
      <c r="M34" s="645"/>
      <c r="N34" s="645"/>
      <c r="O34" s="645"/>
      <c r="P34" s="645"/>
      <c r="Q34" s="646"/>
      <c r="R34" s="647">
        <v>7224</v>
      </c>
      <c r="S34" s="648"/>
      <c r="T34" s="648"/>
      <c r="U34" s="648"/>
      <c r="V34" s="648"/>
      <c r="W34" s="648"/>
      <c r="X34" s="648"/>
      <c r="Y34" s="649"/>
      <c r="Z34" s="650">
        <v>0.1</v>
      </c>
      <c r="AA34" s="650"/>
      <c r="AB34" s="650"/>
      <c r="AC34" s="650"/>
      <c r="AD34" s="651">
        <v>6606</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314</v>
      </c>
      <c r="CE34" s="663"/>
      <c r="CF34" s="663"/>
      <c r="CG34" s="663"/>
      <c r="CH34" s="663"/>
      <c r="CI34" s="663"/>
      <c r="CJ34" s="663"/>
      <c r="CK34" s="663"/>
      <c r="CL34" s="663"/>
      <c r="CM34" s="663"/>
      <c r="CN34" s="663"/>
      <c r="CO34" s="663"/>
      <c r="CP34" s="663"/>
      <c r="CQ34" s="664"/>
      <c r="CR34" s="647">
        <v>954624</v>
      </c>
      <c r="CS34" s="648"/>
      <c r="CT34" s="648"/>
      <c r="CU34" s="648"/>
      <c r="CV34" s="648"/>
      <c r="CW34" s="648"/>
      <c r="CX34" s="648"/>
      <c r="CY34" s="649"/>
      <c r="CZ34" s="652">
        <v>13.4</v>
      </c>
      <c r="DA34" s="681"/>
      <c r="DB34" s="681"/>
      <c r="DC34" s="685"/>
      <c r="DD34" s="656">
        <v>696355</v>
      </c>
      <c r="DE34" s="648"/>
      <c r="DF34" s="648"/>
      <c r="DG34" s="648"/>
      <c r="DH34" s="648"/>
      <c r="DI34" s="648"/>
      <c r="DJ34" s="648"/>
      <c r="DK34" s="649"/>
      <c r="DL34" s="656">
        <v>593943</v>
      </c>
      <c r="DM34" s="648"/>
      <c r="DN34" s="648"/>
      <c r="DO34" s="648"/>
      <c r="DP34" s="648"/>
      <c r="DQ34" s="648"/>
      <c r="DR34" s="648"/>
      <c r="DS34" s="648"/>
      <c r="DT34" s="648"/>
      <c r="DU34" s="648"/>
      <c r="DV34" s="649"/>
      <c r="DW34" s="652">
        <v>14.7</v>
      </c>
      <c r="DX34" s="681"/>
      <c r="DY34" s="681"/>
      <c r="DZ34" s="681"/>
      <c r="EA34" s="681"/>
      <c r="EB34" s="681"/>
      <c r="EC34" s="682"/>
    </row>
    <row r="35" spans="2:133" ht="11.25" customHeight="1" x14ac:dyDescent="0.2">
      <c r="B35" s="644" t="s">
        <v>315</v>
      </c>
      <c r="C35" s="645"/>
      <c r="D35" s="645"/>
      <c r="E35" s="645"/>
      <c r="F35" s="645"/>
      <c r="G35" s="645"/>
      <c r="H35" s="645"/>
      <c r="I35" s="645"/>
      <c r="J35" s="645"/>
      <c r="K35" s="645"/>
      <c r="L35" s="645"/>
      <c r="M35" s="645"/>
      <c r="N35" s="645"/>
      <c r="O35" s="645"/>
      <c r="P35" s="645"/>
      <c r="Q35" s="646"/>
      <c r="R35" s="647">
        <v>21462</v>
      </c>
      <c r="S35" s="648"/>
      <c r="T35" s="648"/>
      <c r="U35" s="648"/>
      <c r="V35" s="648"/>
      <c r="W35" s="648"/>
      <c r="X35" s="648"/>
      <c r="Y35" s="649"/>
      <c r="Z35" s="650">
        <v>0.3</v>
      </c>
      <c r="AA35" s="650"/>
      <c r="AB35" s="650"/>
      <c r="AC35" s="650"/>
      <c r="AD35" s="651" t="s">
        <v>126</v>
      </c>
      <c r="AE35" s="651"/>
      <c r="AF35" s="651"/>
      <c r="AG35" s="651"/>
      <c r="AH35" s="651"/>
      <c r="AI35" s="651"/>
      <c r="AJ35" s="651"/>
      <c r="AK35" s="651"/>
      <c r="AL35" s="652" t="s">
        <v>232</v>
      </c>
      <c r="AM35" s="653"/>
      <c r="AN35" s="653"/>
      <c r="AO35" s="654"/>
      <c r="AP35" s="235"/>
      <c r="AQ35" s="626" t="s">
        <v>316</v>
      </c>
      <c r="AR35" s="627"/>
      <c r="AS35" s="627"/>
      <c r="AT35" s="627"/>
      <c r="AU35" s="627"/>
      <c r="AV35" s="627"/>
      <c r="AW35" s="627"/>
      <c r="AX35" s="627"/>
      <c r="AY35" s="627"/>
      <c r="AZ35" s="627"/>
      <c r="BA35" s="627"/>
      <c r="BB35" s="627"/>
      <c r="BC35" s="627"/>
      <c r="BD35" s="627"/>
      <c r="BE35" s="627"/>
      <c r="BF35" s="628"/>
      <c r="BG35" s="626" t="s">
        <v>317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318</v>
      </c>
      <c r="CE35" s="663"/>
      <c r="CF35" s="663"/>
      <c r="CG35" s="663"/>
      <c r="CH35" s="663"/>
      <c r="CI35" s="663"/>
      <c r="CJ35" s="663"/>
      <c r="CK35" s="663"/>
      <c r="CL35" s="663"/>
      <c r="CM35" s="663"/>
      <c r="CN35" s="663"/>
      <c r="CO35" s="663"/>
      <c r="CP35" s="663"/>
      <c r="CQ35" s="664"/>
      <c r="CR35" s="647">
        <v>38006</v>
      </c>
      <c r="CS35" s="683"/>
      <c r="CT35" s="683"/>
      <c r="CU35" s="683"/>
      <c r="CV35" s="683"/>
      <c r="CW35" s="683"/>
      <c r="CX35" s="683"/>
      <c r="CY35" s="684"/>
      <c r="CZ35" s="652">
        <v>0.5</v>
      </c>
      <c r="DA35" s="681"/>
      <c r="DB35" s="681"/>
      <c r="DC35" s="685"/>
      <c r="DD35" s="656">
        <v>37008</v>
      </c>
      <c r="DE35" s="683"/>
      <c r="DF35" s="683"/>
      <c r="DG35" s="683"/>
      <c r="DH35" s="683"/>
      <c r="DI35" s="683"/>
      <c r="DJ35" s="683"/>
      <c r="DK35" s="684"/>
      <c r="DL35" s="656">
        <v>34132</v>
      </c>
      <c r="DM35" s="683"/>
      <c r="DN35" s="683"/>
      <c r="DO35" s="683"/>
      <c r="DP35" s="683"/>
      <c r="DQ35" s="683"/>
      <c r="DR35" s="683"/>
      <c r="DS35" s="683"/>
      <c r="DT35" s="683"/>
      <c r="DU35" s="683"/>
      <c r="DV35" s="684"/>
      <c r="DW35" s="652">
        <v>0.8</v>
      </c>
      <c r="DX35" s="681"/>
      <c r="DY35" s="681"/>
      <c r="DZ35" s="681"/>
      <c r="EA35" s="681"/>
      <c r="EB35" s="681"/>
      <c r="EC35" s="682"/>
    </row>
    <row r="36" spans="2:133" ht="11.25" customHeight="1" x14ac:dyDescent="0.2">
      <c r="B36" s="644" t="s">
        <v>319</v>
      </c>
      <c r="C36" s="645"/>
      <c r="D36" s="645"/>
      <c r="E36" s="645"/>
      <c r="F36" s="645"/>
      <c r="G36" s="645"/>
      <c r="H36" s="645"/>
      <c r="I36" s="645"/>
      <c r="J36" s="645"/>
      <c r="K36" s="645"/>
      <c r="L36" s="645"/>
      <c r="M36" s="645"/>
      <c r="N36" s="645"/>
      <c r="O36" s="645"/>
      <c r="P36" s="645"/>
      <c r="Q36" s="646"/>
      <c r="R36" s="647">
        <v>231624</v>
      </c>
      <c r="S36" s="648"/>
      <c r="T36" s="648"/>
      <c r="U36" s="648"/>
      <c r="V36" s="648"/>
      <c r="W36" s="648"/>
      <c r="X36" s="648"/>
      <c r="Y36" s="649"/>
      <c r="Z36" s="650">
        <v>2.9</v>
      </c>
      <c r="AA36" s="650"/>
      <c r="AB36" s="650"/>
      <c r="AC36" s="650"/>
      <c r="AD36" s="651" t="s">
        <v>232</v>
      </c>
      <c r="AE36" s="651"/>
      <c r="AF36" s="651"/>
      <c r="AG36" s="651"/>
      <c r="AH36" s="651"/>
      <c r="AI36" s="651"/>
      <c r="AJ36" s="651"/>
      <c r="AK36" s="651"/>
      <c r="AL36" s="652" t="s">
        <v>232</v>
      </c>
      <c r="AM36" s="653"/>
      <c r="AN36" s="653"/>
      <c r="AO36" s="654"/>
      <c r="AP36" s="235"/>
      <c r="AQ36" s="721" t="s">
        <v>320</v>
      </c>
      <c r="AR36" s="722"/>
      <c r="AS36" s="722"/>
      <c r="AT36" s="722"/>
      <c r="AU36" s="722"/>
      <c r="AV36" s="722"/>
      <c r="AW36" s="722"/>
      <c r="AX36" s="722"/>
      <c r="AY36" s="723"/>
      <c r="AZ36" s="636">
        <v>696988</v>
      </c>
      <c r="BA36" s="637"/>
      <c r="BB36" s="637"/>
      <c r="BC36" s="637"/>
      <c r="BD36" s="637"/>
      <c r="BE36" s="637"/>
      <c r="BF36" s="724"/>
      <c r="BG36" s="658" t="s">
        <v>321</v>
      </c>
      <c r="BH36" s="659"/>
      <c r="BI36" s="659"/>
      <c r="BJ36" s="659"/>
      <c r="BK36" s="659"/>
      <c r="BL36" s="659"/>
      <c r="BM36" s="659"/>
      <c r="BN36" s="659"/>
      <c r="BO36" s="659"/>
      <c r="BP36" s="659"/>
      <c r="BQ36" s="659"/>
      <c r="BR36" s="659"/>
      <c r="BS36" s="659"/>
      <c r="BT36" s="659"/>
      <c r="BU36" s="660"/>
      <c r="BV36" s="636">
        <v>37885</v>
      </c>
      <c r="BW36" s="637"/>
      <c r="BX36" s="637"/>
      <c r="BY36" s="637"/>
      <c r="BZ36" s="637"/>
      <c r="CA36" s="637"/>
      <c r="CB36" s="724"/>
      <c r="CD36" s="662" t="s">
        <v>322</v>
      </c>
      <c r="CE36" s="663"/>
      <c r="CF36" s="663"/>
      <c r="CG36" s="663"/>
      <c r="CH36" s="663"/>
      <c r="CI36" s="663"/>
      <c r="CJ36" s="663"/>
      <c r="CK36" s="663"/>
      <c r="CL36" s="663"/>
      <c r="CM36" s="663"/>
      <c r="CN36" s="663"/>
      <c r="CO36" s="663"/>
      <c r="CP36" s="663"/>
      <c r="CQ36" s="664"/>
      <c r="CR36" s="647">
        <v>2441484</v>
      </c>
      <c r="CS36" s="648"/>
      <c r="CT36" s="648"/>
      <c r="CU36" s="648"/>
      <c r="CV36" s="648"/>
      <c r="CW36" s="648"/>
      <c r="CX36" s="648"/>
      <c r="CY36" s="649"/>
      <c r="CZ36" s="652">
        <v>34.200000000000003</v>
      </c>
      <c r="DA36" s="681"/>
      <c r="DB36" s="681"/>
      <c r="DC36" s="685"/>
      <c r="DD36" s="656">
        <v>941191</v>
      </c>
      <c r="DE36" s="648"/>
      <c r="DF36" s="648"/>
      <c r="DG36" s="648"/>
      <c r="DH36" s="648"/>
      <c r="DI36" s="648"/>
      <c r="DJ36" s="648"/>
      <c r="DK36" s="649"/>
      <c r="DL36" s="656">
        <v>683130</v>
      </c>
      <c r="DM36" s="648"/>
      <c r="DN36" s="648"/>
      <c r="DO36" s="648"/>
      <c r="DP36" s="648"/>
      <c r="DQ36" s="648"/>
      <c r="DR36" s="648"/>
      <c r="DS36" s="648"/>
      <c r="DT36" s="648"/>
      <c r="DU36" s="648"/>
      <c r="DV36" s="649"/>
      <c r="DW36" s="652">
        <v>16.899999999999999</v>
      </c>
      <c r="DX36" s="681"/>
      <c r="DY36" s="681"/>
      <c r="DZ36" s="681"/>
      <c r="EA36" s="681"/>
      <c r="EB36" s="681"/>
      <c r="EC36" s="682"/>
    </row>
    <row r="37" spans="2:133" ht="11.25" customHeight="1" x14ac:dyDescent="0.2">
      <c r="B37" s="644" t="s">
        <v>323</v>
      </c>
      <c r="C37" s="645"/>
      <c r="D37" s="645"/>
      <c r="E37" s="645"/>
      <c r="F37" s="645"/>
      <c r="G37" s="645"/>
      <c r="H37" s="645"/>
      <c r="I37" s="645"/>
      <c r="J37" s="645"/>
      <c r="K37" s="645"/>
      <c r="L37" s="645"/>
      <c r="M37" s="645"/>
      <c r="N37" s="645"/>
      <c r="O37" s="645"/>
      <c r="P37" s="645"/>
      <c r="Q37" s="646"/>
      <c r="R37" s="647">
        <v>591879</v>
      </c>
      <c r="S37" s="648"/>
      <c r="T37" s="648"/>
      <c r="U37" s="648"/>
      <c r="V37" s="648"/>
      <c r="W37" s="648"/>
      <c r="X37" s="648"/>
      <c r="Y37" s="649"/>
      <c r="Z37" s="650">
        <v>7.5</v>
      </c>
      <c r="AA37" s="650"/>
      <c r="AB37" s="650"/>
      <c r="AC37" s="650"/>
      <c r="AD37" s="651" t="s">
        <v>126</v>
      </c>
      <c r="AE37" s="651"/>
      <c r="AF37" s="651"/>
      <c r="AG37" s="651"/>
      <c r="AH37" s="651"/>
      <c r="AI37" s="651"/>
      <c r="AJ37" s="651"/>
      <c r="AK37" s="651"/>
      <c r="AL37" s="652" t="s">
        <v>126</v>
      </c>
      <c r="AM37" s="653"/>
      <c r="AN37" s="653"/>
      <c r="AO37" s="654"/>
      <c r="AQ37" s="725" t="s">
        <v>324</v>
      </c>
      <c r="AR37" s="726"/>
      <c r="AS37" s="726"/>
      <c r="AT37" s="726"/>
      <c r="AU37" s="726"/>
      <c r="AV37" s="726"/>
      <c r="AW37" s="726"/>
      <c r="AX37" s="726"/>
      <c r="AY37" s="727"/>
      <c r="AZ37" s="647">
        <v>95416</v>
      </c>
      <c r="BA37" s="648"/>
      <c r="BB37" s="648"/>
      <c r="BC37" s="648"/>
      <c r="BD37" s="683"/>
      <c r="BE37" s="683"/>
      <c r="BF37" s="714"/>
      <c r="BG37" s="662" t="s">
        <v>325</v>
      </c>
      <c r="BH37" s="663"/>
      <c r="BI37" s="663"/>
      <c r="BJ37" s="663"/>
      <c r="BK37" s="663"/>
      <c r="BL37" s="663"/>
      <c r="BM37" s="663"/>
      <c r="BN37" s="663"/>
      <c r="BO37" s="663"/>
      <c r="BP37" s="663"/>
      <c r="BQ37" s="663"/>
      <c r="BR37" s="663"/>
      <c r="BS37" s="663"/>
      <c r="BT37" s="663"/>
      <c r="BU37" s="664"/>
      <c r="BV37" s="647">
        <v>27298</v>
      </c>
      <c r="BW37" s="648"/>
      <c r="BX37" s="648"/>
      <c r="BY37" s="648"/>
      <c r="BZ37" s="648"/>
      <c r="CA37" s="648"/>
      <c r="CB37" s="657"/>
      <c r="CD37" s="662" t="s">
        <v>326</v>
      </c>
      <c r="CE37" s="663"/>
      <c r="CF37" s="663"/>
      <c r="CG37" s="663"/>
      <c r="CH37" s="663"/>
      <c r="CI37" s="663"/>
      <c r="CJ37" s="663"/>
      <c r="CK37" s="663"/>
      <c r="CL37" s="663"/>
      <c r="CM37" s="663"/>
      <c r="CN37" s="663"/>
      <c r="CO37" s="663"/>
      <c r="CP37" s="663"/>
      <c r="CQ37" s="664"/>
      <c r="CR37" s="647">
        <v>431559</v>
      </c>
      <c r="CS37" s="683"/>
      <c r="CT37" s="683"/>
      <c r="CU37" s="683"/>
      <c r="CV37" s="683"/>
      <c r="CW37" s="683"/>
      <c r="CX37" s="683"/>
      <c r="CY37" s="684"/>
      <c r="CZ37" s="652">
        <v>6</v>
      </c>
      <c r="DA37" s="681"/>
      <c r="DB37" s="681"/>
      <c r="DC37" s="685"/>
      <c r="DD37" s="656">
        <v>431559</v>
      </c>
      <c r="DE37" s="683"/>
      <c r="DF37" s="683"/>
      <c r="DG37" s="683"/>
      <c r="DH37" s="683"/>
      <c r="DI37" s="683"/>
      <c r="DJ37" s="683"/>
      <c r="DK37" s="684"/>
      <c r="DL37" s="656">
        <v>429752</v>
      </c>
      <c r="DM37" s="683"/>
      <c r="DN37" s="683"/>
      <c r="DO37" s="683"/>
      <c r="DP37" s="683"/>
      <c r="DQ37" s="683"/>
      <c r="DR37" s="683"/>
      <c r="DS37" s="683"/>
      <c r="DT37" s="683"/>
      <c r="DU37" s="683"/>
      <c r="DV37" s="684"/>
      <c r="DW37" s="652">
        <v>10.6</v>
      </c>
      <c r="DX37" s="681"/>
      <c r="DY37" s="681"/>
      <c r="DZ37" s="681"/>
      <c r="EA37" s="681"/>
      <c r="EB37" s="681"/>
      <c r="EC37" s="682"/>
    </row>
    <row r="38" spans="2:133" ht="11.25" customHeight="1" x14ac:dyDescent="0.2">
      <c r="B38" s="644" t="s">
        <v>327</v>
      </c>
      <c r="C38" s="645"/>
      <c r="D38" s="645"/>
      <c r="E38" s="645"/>
      <c r="F38" s="645"/>
      <c r="G38" s="645"/>
      <c r="H38" s="645"/>
      <c r="I38" s="645"/>
      <c r="J38" s="645"/>
      <c r="K38" s="645"/>
      <c r="L38" s="645"/>
      <c r="M38" s="645"/>
      <c r="N38" s="645"/>
      <c r="O38" s="645"/>
      <c r="P38" s="645"/>
      <c r="Q38" s="646"/>
      <c r="R38" s="647">
        <v>68018</v>
      </c>
      <c r="S38" s="648"/>
      <c r="T38" s="648"/>
      <c r="U38" s="648"/>
      <c r="V38" s="648"/>
      <c r="W38" s="648"/>
      <c r="X38" s="648"/>
      <c r="Y38" s="649"/>
      <c r="Z38" s="650">
        <v>0.9</v>
      </c>
      <c r="AA38" s="650"/>
      <c r="AB38" s="650"/>
      <c r="AC38" s="650"/>
      <c r="AD38" s="651">
        <v>11</v>
      </c>
      <c r="AE38" s="651"/>
      <c r="AF38" s="651"/>
      <c r="AG38" s="651"/>
      <c r="AH38" s="651"/>
      <c r="AI38" s="651"/>
      <c r="AJ38" s="651"/>
      <c r="AK38" s="651"/>
      <c r="AL38" s="652">
        <v>0</v>
      </c>
      <c r="AM38" s="653"/>
      <c r="AN38" s="653"/>
      <c r="AO38" s="654"/>
      <c r="AQ38" s="725" t="s">
        <v>328</v>
      </c>
      <c r="AR38" s="726"/>
      <c r="AS38" s="726"/>
      <c r="AT38" s="726"/>
      <c r="AU38" s="726"/>
      <c r="AV38" s="726"/>
      <c r="AW38" s="726"/>
      <c r="AX38" s="726"/>
      <c r="AY38" s="727"/>
      <c r="AZ38" s="647">
        <v>66760</v>
      </c>
      <c r="BA38" s="648"/>
      <c r="BB38" s="648"/>
      <c r="BC38" s="648"/>
      <c r="BD38" s="683"/>
      <c r="BE38" s="683"/>
      <c r="BF38" s="714"/>
      <c r="BG38" s="662" t="s">
        <v>329</v>
      </c>
      <c r="BH38" s="663"/>
      <c r="BI38" s="663"/>
      <c r="BJ38" s="663"/>
      <c r="BK38" s="663"/>
      <c r="BL38" s="663"/>
      <c r="BM38" s="663"/>
      <c r="BN38" s="663"/>
      <c r="BO38" s="663"/>
      <c r="BP38" s="663"/>
      <c r="BQ38" s="663"/>
      <c r="BR38" s="663"/>
      <c r="BS38" s="663"/>
      <c r="BT38" s="663"/>
      <c r="BU38" s="664"/>
      <c r="BV38" s="647">
        <v>2421</v>
      </c>
      <c r="BW38" s="648"/>
      <c r="BX38" s="648"/>
      <c r="BY38" s="648"/>
      <c r="BZ38" s="648"/>
      <c r="CA38" s="648"/>
      <c r="CB38" s="657"/>
      <c r="CD38" s="662" t="s">
        <v>330</v>
      </c>
      <c r="CE38" s="663"/>
      <c r="CF38" s="663"/>
      <c r="CG38" s="663"/>
      <c r="CH38" s="663"/>
      <c r="CI38" s="663"/>
      <c r="CJ38" s="663"/>
      <c r="CK38" s="663"/>
      <c r="CL38" s="663"/>
      <c r="CM38" s="663"/>
      <c r="CN38" s="663"/>
      <c r="CO38" s="663"/>
      <c r="CP38" s="663"/>
      <c r="CQ38" s="664"/>
      <c r="CR38" s="647">
        <v>630228</v>
      </c>
      <c r="CS38" s="648"/>
      <c r="CT38" s="648"/>
      <c r="CU38" s="648"/>
      <c r="CV38" s="648"/>
      <c r="CW38" s="648"/>
      <c r="CX38" s="648"/>
      <c r="CY38" s="649"/>
      <c r="CZ38" s="652">
        <v>8.8000000000000007</v>
      </c>
      <c r="DA38" s="681"/>
      <c r="DB38" s="681"/>
      <c r="DC38" s="685"/>
      <c r="DD38" s="656">
        <v>517537</v>
      </c>
      <c r="DE38" s="648"/>
      <c r="DF38" s="648"/>
      <c r="DG38" s="648"/>
      <c r="DH38" s="648"/>
      <c r="DI38" s="648"/>
      <c r="DJ38" s="648"/>
      <c r="DK38" s="649"/>
      <c r="DL38" s="656">
        <v>512649</v>
      </c>
      <c r="DM38" s="648"/>
      <c r="DN38" s="648"/>
      <c r="DO38" s="648"/>
      <c r="DP38" s="648"/>
      <c r="DQ38" s="648"/>
      <c r="DR38" s="648"/>
      <c r="DS38" s="648"/>
      <c r="DT38" s="648"/>
      <c r="DU38" s="648"/>
      <c r="DV38" s="649"/>
      <c r="DW38" s="652">
        <v>12.6</v>
      </c>
      <c r="DX38" s="681"/>
      <c r="DY38" s="681"/>
      <c r="DZ38" s="681"/>
      <c r="EA38" s="681"/>
      <c r="EB38" s="681"/>
      <c r="EC38" s="682"/>
    </row>
    <row r="39" spans="2:133" ht="11.25" customHeight="1" x14ac:dyDescent="0.2">
      <c r="B39" s="644" t="s">
        <v>331</v>
      </c>
      <c r="C39" s="645"/>
      <c r="D39" s="645"/>
      <c r="E39" s="645"/>
      <c r="F39" s="645"/>
      <c r="G39" s="645"/>
      <c r="H39" s="645"/>
      <c r="I39" s="645"/>
      <c r="J39" s="645"/>
      <c r="K39" s="645"/>
      <c r="L39" s="645"/>
      <c r="M39" s="645"/>
      <c r="N39" s="645"/>
      <c r="O39" s="645"/>
      <c r="P39" s="645"/>
      <c r="Q39" s="646"/>
      <c r="R39" s="647">
        <v>304400</v>
      </c>
      <c r="S39" s="648"/>
      <c r="T39" s="648"/>
      <c r="U39" s="648"/>
      <c r="V39" s="648"/>
      <c r="W39" s="648"/>
      <c r="X39" s="648"/>
      <c r="Y39" s="649"/>
      <c r="Z39" s="650">
        <v>3.9</v>
      </c>
      <c r="AA39" s="650"/>
      <c r="AB39" s="650"/>
      <c r="AC39" s="650"/>
      <c r="AD39" s="651" t="s">
        <v>232</v>
      </c>
      <c r="AE39" s="651"/>
      <c r="AF39" s="651"/>
      <c r="AG39" s="651"/>
      <c r="AH39" s="651"/>
      <c r="AI39" s="651"/>
      <c r="AJ39" s="651"/>
      <c r="AK39" s="651"/>
      <c r="AL39" s="652" t="s">
        <v>232</v>
      </c>
      <c r="AM39" s="653"/>
      <c r="AN39" s="653"/>
      <c r="AO39" s="654"/>
      <c r="AQ39" s="725" t="s">
        <v>332</v>
      </c>
      <c r="AR39" s="726"/>
      <c r="AS39" s="726"/>
      <c r="AT39" s="726"/>
      <c r="AU39" s="726"/>
      <c r="AV39" s="726"/>
      <c r="AW39" s="726"/>
      <c r="AX39" s="726"/>
      <c r="AY39" s="727"/>
      <c r="AZ39" s="647" t="s">
        <v>134</v>
      </c>
      <c r="BA39" s="648"/>
      <c r="BB39" s="648"/>
      <c r="BC39" s="648"/>
      <c r="BD39" s="683"/>
      <c r="BE39" s="683"/>
      <c r="BF39" s="714"/>
      <c r="BG39" s="662" t="s">
        <v>333</v>
      </c>
      <c r="BH39" s="663"/>
      <c r="BI39" s="663"/>
      <c r="BJ39" s="663"/>
      <c r="BK39" s="663"/>
      <c r="BL39" s="663"/>
      <c r="BM39" s="663"/>
      <c r="BN39" s="663"/>
      <c r="BO39" s="663"/>
      <c r="BP39" s="663"/>
      <c r="BQ39" s="663"/>
      <c r="BR39" s="663"/>
      <c r="BS39" s="663"/>
      <c r="BT39" s="663"/>
      <c r="BU39" s="664"/>
      <c r="BV39" s="647">
        <v>4143</v>
      </c>
      <c r="BW39" s="648"/>
      <c r="BX39" s="648"/>
      <c r="BY39" s="648"/>
      <c r="BZ39" s="648"/>
      <c r="CA39" s="648"/>
      <c r="CB39" s="657"/>
      <c r="CD39" s="662" t="s">
        <v>334</v>
      </c>
      <c r="CE39" s="663"/>
      <c r="CF39" s="663"/>
      <c r="CG39" s="663"/>
      <c r="CH39" s="663"/>
      <c r="CI39" s="663"/>
      <c r="CJ39" s="663"/>
      <c r="CK39" s="663"/>
      <c r="CL39" s="663"/>
      <c r="CM39" s="663"/>
      <c r="CN39" s="663"/>
      <c r="CO39" s="663"/>
      <c r="CP39" s="663"/>
      <c r="CQ39" s="664"/>
      <c r="CR39" s="647">
        <v>294691</v>
      </c>
      <c r="CS39" s="683"/>
      <c r="CT39" s="683"/>
      <c r="CU39" s="683"/>
      <c r="CV39" s="683"/>
      <c r="CW39" s="683"/>
      <c r="CX39" s="683"/>
      <c r="CY39" s="684"/>
      <c r="CZ39" s="652">
        <v>4.0999999999999996</v>
      </c>
      <c r="DA39" s="681"/>
      <c r="DB39" s="681"/>
      <c r="DC39" s="685"/>
      <c r="DD39" s="656">
        <v>294199</v>
      </c>
      <c r="DE39" s="683"/>
      <c r="DF39" s="683"/>
      <c r="DG39" s="683"/>
      <c r="DH39" s="683"/>
      <c r="DI39" s="683"/>
      <c r="DJ39" s="683"/>
      <c r="DK39" s="684"/>
      <c r="DL39" s="656" t="s">
        <v>126</v>
      </c>
      <c r="DM39" s="683"/>
      <c r="DN39" s="683"/>
      <c r="DO39" s="683"/>
      <c r="DP39" s="683"/>
      <c r="DQ39" s="683"/>
      <c r="DR39" s="683"/>
      <c r="DS39" s="683"/>
      <c r="DT39" s="683"/>
      <c r="DU39" s="683"/>
      <c r="DV39" s="684"/>
      <c r="DW39" s="652" t="s">
        <v>232</v>
      </c>
      <c r="DX39" s="681"/>
      <c r="DY39" s="681"/>
      <c r="DZ39" s="681"/>
      <c r="EA39" s="681"/>
      <c r="EB39" s="681"/>
      <c r="EC39" s="682"/>
    </row>
    <row r="40" spans="2:133" ht="11.25" customHeight="1" x14ac:dyDescent="0.2">
      <c r="B40" s="644" t="s">
        <v>335</v>
      </c>
      <c r="C40" s="645"/>
      <c r="D40" s="645"/>
      <c r="E40" s="645"/>
      <c r="F40" s="645"/>
      <c r="G40" s="645"/>
      <c r="H40" s="645"/>
      <c r="I40" s="645"/>
      <c r="J40" s="645"/>
      <c r="K40" s="645"/>
      <c r="L40" s="645"/>
      <c r="M40" s="645"/>
      <c r="N40" s="645"/>
      <c r="O40" s="645"/>
      <c r="P40" s="645"/>
      <c r="Q40" s="646"/>
      <c r="R40" s="647" t="s">
        <v>126</v>
      </c>
      <c r="S40" s="648"/>
      <c r="T40" s="648"/>
      <c r="U40" s="648"/>
      <c r="V40" s="648"/>
      <c r="W40" s="648"/>
      <c r="X40" s="648"/>
      <c r="Y40" s="649"/>
      <c r="Z40" s="650" t="s">
        <v>126</v>
      </c>
      <c r="AA40" s="650"/>
      <c r="AB40" s="650"/>
      <c r="AC40" s="650"/>
      <c r="AD40" s="651" t="s">
        <v>232</v>
      </c>
      <c r="AE40" s="651"/>
      <c r="AF40" s="651"/>
      <c r="AG40" s="651"/>
      <c r="AH40" s="651"/>
      <c r="AI40" s="651"/>
      <c r="AJ40" s="651"/>
      <c r="AK40" s="651"/>
      <c r="AL40" s="652" t="s">
        <v>232</v>
      </c>
      <c r="AM40" s="653"/>
      <c r="AN40" s="653"/>
      <c r="AO40" s="654"/>
      <c r="AQ40" s="725" t="s">
        <v>336</v>
      </c>
      <c r="AR40" s="726"/>
      <c r="AS40" s="726"/>
      <c r="AT40" s="726"/>
      <c r="AU40" s="726"/>
      <c r="AV40" s="726"/>
      <c r="AW40" s="726"/>
      <c r="AX40" s="726"/>
      <c r="AY40" s="727"/>
      <c r="AZ40" s="647" t="s">
        <v>232</v>
      </c>
      <c r="BA40" s="648"/>
      <c r="BB40" s="648"/>
      <c r="BC40" s="648"/>
      <c r="BD40" s="683"/>
      <c r="BE40" s="683"/>
      <c r="BF40" s="714"/>
      <c r="BG40" s="734" t="s">
        <v>337</v>
      </c>
      <c r="BH40" s="735"/>
      <c r="BI40" s="735"/>
      <c r="BJ40" s="735"/>
      <c r="BK40" s="735"/>
      <c r="BL40" s="236"/>
      <c r="BM40" s="663" t="s">
        <v>338</v>
      </c>
      <c r="BN40" s="663"/>
      <c r="BO40" s="663"/>
      <c r="BP40" s="663"/>
      <c r="BQ40" s="663"/>
      <c r="BR40" s="663"/>
      <c r="BS40" s="663"/>
      <c r="BT40" s="663"/>
      <c r="BU40" s="664"/>
      <c r="BV40" s="647">
        <v>107</v>
      </c>
      <c r="BW40" s="648"/>
      <c r="BX40" s="648"/>
      <c r="BY40" s="648"/>
      <c r="BZ40" s="648"/>
      <c r="CA40" s="648"/>
      <c r="CB40" s="657"/>
      <c r="CD40" s="662" t="s">
        <v>339</v>
      </c>
      <c r="CE40" s="663"/>
      <c r="CF40" s="663"/>
      <c r="CG40" s="663"/>
      <c r="CH40" s="663"/>
      <c r="CI40" s="663"/>
      <c r="CJ40" s="663"/>
      <c r="CK40" s="663"/>
      <c r="CL40" s="663"/>
      <c r="CM40" s="663"/>
      <c r="CN40" s="663"/>
      <c r="CO40" s="663"/>
      <c r="CP40" s="663"/>
      <c r="CQ40" s="664"/>
      <c r="CR40" s="647">
        <v>19165</v>
      </c>
      <c r="CS40" s="648"/>
      <c r="CT40" s="648"/>
      <c r="CU40" s="648"/>
      <c r="CV40" s="648"/>
      <c r="CW40" s="648"/>
      <c r="CX40" s="648"/>
      <c r="CY40" s="649"/>
      <c r="CZ40" s="652">
        <v>0.3</v>
      </c>
      <c r="DA40" s="681"/>
      <c r="DB40" s="681"/>
      <c r="DC40" s="685"/>
      <c r="DD40" s="656">
        <v>19165</v>
      </c>
      <c r="DE40" s="648"/>
      <c r="DF40" s="648"/>
      <c r="DG40" s="648"/>
      <c r="DH40" s="648"/>
      <c r="DI40" s="648"/>
      <c r="DJ40" s="648"/>
      <c r="DK40" s="649"/>
      <c r="DL40" s="656" t="s">
        <v>126</v>
      </c>
      <c r="DM40" s="648"/>
      <c r="DN40" s="648"/>
      <c r="DO40" s="648"/>
      <c r="DP40" s="648"/>
      <c r="DQ40" s="648"/>
      <c r="DR40" s="648"/>
      <c r="DS40" s="648"/>
      <c r="DT40" s="648"/>
      <c r="DU40" s="648"/>
      <c r="DV40" s="649"/>
      <c r="DW40" s="652" t="s">
        <v>126</v>
      </c>
      <c r="DX40" s="681"/>
      <c r="DY40" s="681"/>
      <c r="DZ40" s="681"/>
      <c r="EA40" s="681"/>
      <c r="EB40" s="681"/>
      <c r="EC40" s="682"/>
    </row>
    <row r="41" spans="2:133" ht="11.25" customHeight="1" x14ac:dyDescent="0.2">
      <c r="B41" s="644" t="s">
        <v>340</v>
      </c>
      <c r="C41" s="645"/>
      <c r="D41" s="645"/>
      <c r="E41" s="645"/>
      <c r="F41" s="645"/>
      <c r="G41" s="645"/>
      <c r="H41" s="645"/>
      <c r="I41" s="645"/>
      <c r="J41" s="645"/>
      <c r="K41" s="645"/>
      <c r="L41" s="645"/>
      <c r="M41" s="645"/>
      <c r="N41" s="645"/>
      <c r="O41" s="645"/>
      <c r="P41" s="645"/>
      <c r="Q41" s="646"/>
      <c r="R41" s="647" t="s">
        <v>126</v>
      </c>
      <c r="S41" s="648"/>
      <c r="T41" s="648"/>
      <c r="U41" s="648"/>
      <c r="V41" s="648"/>
      <c r="W41" s="648"/>
      <c r="X41" s="648"/>
      <c r="Y41" s="649"/>
      <c r="Z41" s="650" t="s">
        <v>126</v>
      </c>
      <c r="AA41" s="650"/>
      <c r="AB41" s="650"/>
      <c r="AC41" s="650"/>
      <c r="AD41" s="651" t="s">
        <v>126</v>
      </c>
      <c r="AE41" s="651"/>
      <c r="AF41" s="651"/>
      <c r="AG41" s="651"/>
      <c r="AH41" s="651"/>
      <c r="AI41" s="651"/>
      <c r="AJ41" s="651"/>
      <c r="AK41" s="651"/>
      <c r="AL41" s="652" t="s">
        <v>126</v>
      </c>
      <c r="AM41" s="653"/>
      <c r="AN41" s="653"/>
      <c r="AO41" s="654"/>
      <c r="AQ41" s="725" t="s">
        <v>341</v>
      </c>
      <c r="AR41" s="726"/>
      <c r="AS41" s="726"/>
      <c r="AT41" s="726"/>
      <c r="AU41" s="726"/>
      <c r="AV41" s="726"/>
      <c r="AW41" s="726"/>
      <c r="AX41" s="726"/>
      <c r="AY41" s="727"/>
      <c r="AZ41" s="647">
        <v>149787</v>
      </c>
      <c r="BA41" s="648"/>
      <c r="BB41" s="648"/>
      <c r="BC41" s="648"/>
      <c r="BD41" s="683"/>
      <c r="BE41" s="683"/>
      <c r="BF41" s="714"/>
      <c r="BG41" s="734"/>
      <c r="BH41" s="735"/>
      <c r="BI41" s="735"/>
      <c r="BJ41" s="735"/>
      <c r="BK41" s="735"/>
      <c r="BL41" s="236"/>
      <c r="BM41" s="663" t="s">
        <v>342</v>
      </c>
      <c r="BN41" s="663"/>
      <c r="BO41" s="663"/>
      <c r="BP41" s="663"/>
      <c r="BQ41" s="663"/>
      <c r="BR41" s="663"/>
      <c r="BS41" s="663"/>
      <c r="BT41" s="663"/>
      <c r="BU41" s="664"/>
      <c r="BV41" s="647">
        <v>1</v>
      </c>
      <c r="BW41" s="648"/>
      <c r="BX41" s="648"/>
      <c r="BY41" s="648"/>
      <c r="BZ41" s="648"/>
      <c r="CA41" s="648"/>
      <c r="CB41" s="657"/>
      <c r="CD41" s="662" t="s">
        <v>343</v>
      </c>
      <c r="CE41" s="663"/>
      <c r="CF41" s="663"/>
      <c r="CG41" s="663"/>
      <c r="CH41" s="663"/>
      <c r="CI41" s="663"/>
      <c r="CJ41" s="663"/>
      <c r="CK41" s="663"/>
      <c r="CL41" s="663"/>
      <c r="CM41" s="663"/>
      <c r="CN41" s="663"/>
      <c r="CO41" s="663"/>
      <c r="CP41" s="663"/>
      <c r="CQ41" s="664"/>
      <c r="CR41" s="647" t="s">
        <v>126</v>
      </c>
      <c r="CS41" s="683"/>
      <c r="CT41" s="683"/>
      <c r="CU41" s="683"/>
      <c r="CV41" s="683"/>
      <c r="CW41" s="683"/>
      <c r="CX41" s="683"/>
      <c r="CY41" s="684"/>
      <c r="CZ41" s="652" t="s">
        <v>126</v>
      </c>
      <c r="DA41" s="681"/>
      <c r="DB41" s="681"/>
      <c r="DC41" s="685"/>
      <c r="DD41" s="656" t="s">
        <v>126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344</v>
      </c>
      <c r="C42" s="645"/>
      <c r="D42" s="645"/>
      <c r="E42" s="645"/>
      <c r="F42" s="645"/>
      <c r="G42" s="645"/>
      <c r="H42" s="645"/>
      <c r="I42" s="645"/>
      <c r="J42" s="645"/>
      <c r="K42" s="645"/>
      <c r="L42" s="645"/>
      <c r="M42" s="645"/>
      <c r="N42" s="645"/>
      <c r="O42" s="645"/>
      <c r="P42" s="645"/>
      <c r="Q42" s="646"/>
      <c r="R42" s="647">
        <v>194700</v>
      </c>
      <c r="S42" s="648"/>
      <c r="T42" s="648"/>
      <c r="U42" s="648"/>
      <c r="V42" s="648"/>
      <c r="W42" s="648"/>
      <c r="X42" s="648"/>
      <c r="Y42" s="649"/>
      <c r="Z42" s="650">
        <v>2.5</v>
      </c>
      <c r="AA42" s="650"/>
      <c r="AB42" s="650"/>
      <c r="AC42" s="650"/>
      <c r="AD42" s="651" t="s">
        <v>232</v>
      </c>
      <c r="AE42" s="651"/>
      <c r="AF42" s="651"/>
      <c r="AG42" s="651"/>
      <c r="AH42" s="651"/>
      <c r="AI42" s="651"/>
      <c r="AJ42" s="651"/>
      <c r="AK42" s="651"/>
      <c r="AL42" s="652" t="s">
        <v>232</v>
      </c>
      <c r="AM42" s="653"/>
      <c r="AN42" s="653"/>
      <c r="AO42" s="654"/>
      <c r="AQ42" s="746" t="s">
        <v>345</v>
      </c>
      <c r="AR42" s="747"/>
      <c r="AS42" s="747"/>
      <c r="AT42" s="747"/>
      <c r="AU42" s="747"/>
      <c r="AV42" s="747"/>
      <c r="AW42" s="747"/>
      <c r="AX42" s="747"/>
      <c r="AY42" s="748"/>
      <c r="AZ42" s="738">
        <v>385025</v>
      </c>
      <c r="BA42" s="739"/>
      <c r="BB42" s="739"/>
      <c r="BC42" s="739"/>
      <c r="BD42" s="718"/>
      <c r="BE42" s="718"/>
      <c r="BF42" s="720"/>
      <c r="BG42" s="736"/>
      <c r="BH42" s="737"/>
      <c r="BI42" s="737"/>
      <c r="BJ42" s="737"/>
      <c r="BK42" s="737"/>
      <c r="BL42" s="237"/>
      <c r="BM42" s="673" t="s">
        <v>346</v>
      </c>
      <c r="BN42" s="673"/>
      <c r="BO42" s="673"/>
      <c r="BP42" s="673"/>
      <c r="BQ42" s="673"/>
      <c r="BR42" s="673"/>
      <c r="BS42" s="673"/>
      <c r="BT42" s="673"/>
      <c r="BU42" s="674"/>
      <c r="BV42" s="738">
        <v>290</v>
      </c>
      <c r="BW42" s="739"/>
      <c r="BX42" s="739"/>
      <c r="BY42" s="739"/>
      <c r="BZ42" s="739"/>
      <c r="CA42" s="739"/>
      <c r="CB42" s="745"/>
      <c r="CD42" s="644" t="s">
        <v>347</v>
      </c>
      <c r="CE42" s="645"/>
      <c r="CF42" s="645"/>
      <c r="CG42" s="645"/>
      <c r="CH42" s="645"/>
      <c r="CI42" s="645"/>
      <c r="CJ42" s="645"/>
      <c r="CK42" s="645"/>
      <c r="CL42" s="645"/>
      <c r="CM42" s="645"/>
      <c r="CN42" s="645"/>
      <c r="CO42" s="645"/>
      <c r="CP42" s="645"/>
      <c r="CQ42" s="646"/>
      <c r="CR42" s="647">
        <v>300489</v>
      </c>
      <c r="CS42" s="648"/>
      <c r="CT42" s="648"/>
      <c r="CU42" s="648"/>
      <c r="CV42" s="648"/>
      <c r="CW42" s="648"/>
      <c r="CX42" s="648"/>
      <c r="CY42" s="649"/>
      <c r="CZ42" s="652">
        <v>4.2</v>
      </c>
      <c r="DA42" s="653"/>
      <c r="DB42" s="653"/>
      <c r="DC42" s="665"/>
      <c r="DD42" s="656">
        <v>180516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348</v>
      </c>
      <c r="C43" s="698"/>
      <c r="D43" s="698"/>
      <c r="E43" s="698"/>
      <c r="F43" s="698"/>
      <c r="G43" s="698"/>
      <c r="H43" s="698"/>
      <c r="I43" s="698"/>
      <c r="J43" s="698"/>
      <c r="K43" s="698"/>
      <c r="L43" s="698"/>
      <c r="M43" s="698"/>
      <c r="N43" s="698"/>
      <c r="O43" s="698"/>
      <c r="P43" s="698"/>
      <c r="Q43" s="699"/>
      <c r="R43" s="738">
        <v>7868060</v>
      </c>
      <c r="S43" s="739"/>
      <c r="T43" s="739"/>
      <c r="U43" s="739"/>
      <c r="V43" s="739"/>
      <c r="W43" s="739"/>
      <c r="X43" s="739"/>
      <c r="Y43" s="740"/>
      <c r="Z43" s="741">
        <v>100</v>
      </c>
      <c r="AA43" s="741"/>
      <c r="AB43" s="741"/>
      <c r="AC43" s="741"/>
      <c r="AD43" s="742">
        <v>3858525</v>
      </c>
      <c r="AE43" s="742"/>
      <c r="AF43" s="742"/>
      <c r="AG43" s="742"/>
      <c r="AH43" s="742"/>
      <c r="AI43" s="742"/>
      <c r="AJ43" s="742"/>
      <c r="AK43" s="742"/>
      <c r="AL43" s="743">
        <v>100</v>
      </c>
      <c r="AM43" s="719"/>
      <c r="AN43" s="719"/>
      <c r="AO43" s="744"/>
      <c r="BV43" s="238"/>
      <c r="BW43" s="238"/>
      <c r="BX43" s="238"/>
      <c r="BY43" s="238"/>
      <c r="BZ43" s="238"/>
      <c r="CA43" s="238"/>
      <c r="CB43" s="238"/>
      <c r="CD43" s="644" t="s">
        <v>349</v>
      </c>
      <c r="CE43" s="645"/>
      <c r="CF43" s="645"/>
      <c r="CG43" s="645"/>
      <c r="CH43" s="645"/>
      <c r="CI43" s="645"/>
      <c r="CJ43" s="645"/>
      <c r="CK43" s="645"/>
      <c r="CL43" s="645"/>
      <c r="CM43" s="645"/>
      <c r="CN43" s="645"/>
      <c r="CO43" s="645"/>
      <c r="CP43" s="645"/>
      <c r="CQ43" s="646"/>
      <c r="CR43" s="647">
        <v>12072</v>
      </c>
      <c r="CS43" s="683"/>
      <c r="CT43" s="683"/>
      <c r="CU43" s="683"/>
      <c r="CV43" s="683"/>
      <c r="CW43" s="683"/>
      <c r="CX43" s="683"/>
      <c r="CY43" s="684"/>
      <c r="CZ43" s="652">
        <v>0.2</v>
      </c>
      <c r="DA43" s="681"/>
      <c r="DB43" s="681"/>
      <c r="DC43" s="685"/>
      <c r="DD43" s="656">
        <v>12072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297</v>
      </c>
      <c r="CE44" s="760"/>
      <c r="CF44" s="644" t="s">
        <v>350</v>
      </c>
      <c r="CG44" s="645"/>
      <c r="CH44" s="645"/>
      <c r="CI44" s="645"/>
      <c r="CJ44" s="645"/>
      <c r="CK44" s="645"/>
      <c r="CL44" s="645"/>
      <c r="CM44" s="645"/>
      <c r="CN44" s="645"/>
      <c r="CO44" s="645"/>
      <c r="CP44" s="645"/>
      <c r="CQ44" s="646"/>
      <c r="CR44" s="647">
        <v>300489</v>
      </c>
      <c r="CS44" s="648"/>
      <c r="CT44" s="648"/>
      <c r="CU44" s="648"/>
      <c r="CV44" s="648"/>
      <c r="CW44" s="648"/>
      <c r="CX44" s="648"/>
      <c r="CY44" s="649"/>
      <c r="CZ44" s="652">
        <v>4.2</v>
      </c>
      <c r="DA44" s="653"/>
      <c r="DB44" s="653"/>
      <c r="DC44" s="665"/>
      <c r="DD44" s="656">
        <v>180516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352</v>
      </c>
      <c r="CG45" s="645"/>
      <c r="CH45" s="645"/>
      <c r="CI45" s="645"/>
      <c r="CJ45" s="645"/>
      <c r="CK45" s="645"/>
      <c r="CL45" s="645"/>
      <c r="CM45" s="645"/>
      <c r="CN45" s="645"/>
      <c r="CO45" s="645"/>
      <c r="CP45" s="645"/>
      <c r="CQ45" s="646"/>
      <c r="CR45" s="647">
        <v>53311</v>
      </c>
      <c r="CS45" s="683"/>
      <c r="CT45" s="683"/>
      <c r="CU45" s="683"/>
      <c r="CV45" s="683"/>
      <c r="CW45" s="683"/>
      <c r="CX45" s="683"/>
      <c r="CY45" s="684"/>
      <c r="CZ45" s="652">
        <v>0.7</v>
      </c>
      <c r="DA45" s="681"/>
      <c r="DB45" s="681"/>
      <c r="DC45" s="685"/>
      <c r="DD45" s="656">
        <v>9146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354</v>
      </c>
      <c r="CG46" s="645"/>
      <c r="CH46" s="645"/>
      <c r="CI46" s="645"/>
      <c r="CJ46" s="645"/>
      <c r="CK46" s="645"/>
      <c r="CL46" s="645"/>
      <c r="CM46" s="645"/>
      <c r="CN46" s="645"/>
      <c r="CO46" s="645"/>
      <c r="CP46" s="645"/>
      <c r="CQ46" s="646"/>
      <c r="CR46" s="647">
        <v>193380</v>
      </c>
      <c r="CS46" s="648"/>
      <c r="CT46" s="648"/>
      <c r="CU46" s="648"/>
      <c r="CV46" s="648"/>
      <c r="CW46" s="648"/>
      <c r="CX46" s="648"/>
      <c r="CY46" s="649"/>
      <c r="CZ46" s="652">
        <v>2.7</v>
      </c>
      <c r="DA46" s="653"/>
      <c r="DB46" s="653"/>
      <c r="DC46" s="665"/>
      <c r="DD46" s="656">
        <v>152822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355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356</v>
      </c>
      <c r="CG47" s="645"/>
      <c r="CH47" s="645"/>
      <c r="CI47" s="645"/>
      <c r="CJ47" s="645"/>
      <c r="CK47" s="645"/>
      <c r="CL47" s="645"/>
      <c r="CM47" s="645"/>
      <c r="CN47" s="645"/>
      <c r="CO47" s="645"/>
      <c r="CP47" s="645"/>
      <c r="CQ47" s="646"/>
      <c r="CR47" s="647" t="s">
        <v>134</v>
      </c>
      <c r="CS47" s="683"/>
      <c r="CT47" s="683"/>
      <c r="CU47" s="683"/>
      <c r="CV47" s="683"/>
      <c r="CW47" s="683"/>
      <c r="CX47" s="683"/>
      <c r="CY47" s="684"/>
      <c r="CZ47" s="652" t="s">
        <v>126</v>
      </c>
      <c r="DA47" s="681"/>
      <c r="DB47" s="681"/>
      <c r="DC47" s="685"/>
      <c r="DD47" s="656" t="s">
        <v>126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357</v>
      </c>
      <c r="CG48" s="645"/>
      <c r="CH48" s="645"/>
      <c r="CI48" s="645"/>
      <c r="CJ48" s="645"/>
      <c r="CK48" s="645"/>
      <c r="CL48" s="645"/>
      <c r="CM48" s="645"/>
      <c r="CN48" s="645"/>
      <c r="CO48" s="645"/>
      <c r="CP48" s="645"/>
      <c r="CQ48" s="646"/>
      <c r="CR48" s="647" t="s">
        <v>126</v>
      </c>
      <c r="CS48" s="648"/>
      <c r="CT48" s="648"/>
      <c r="CU48" s="648"/>
      <c r="CV48" s="648"/>
      <c r="CW48" s="648"/>
      <c r="CX48" s="648"/>
      <c r="CY48" s="649"/>
      <c r="CZ48" s="652" t="s">
        <v>126</v>
      </c>
      <c r="DA48" s="653"/>
      <c r="DB48" s="653"/>
      <c r="DC48" s="665"/>
      <c r="DD48" s="656" t="s">
        <v>126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358</v>
      </c>
      <c r="CE49" s="698"/>
      <c r="CF49" s="698"/>
      <c r="CG49" s="698"/>
      <c r="CH49" s="698"/>
      <c r="CI49" s="698"/>
      <c r="CJ49" s="698"/>
      <c r="CK49" s="698"/>
      <c r="CL49" s="698"/>
      <c r="CM49" s="698"/>
      <c r="CN49" s="698"/>
      <c r="CO49" s="698"/>
      <c r="CP49" s="698"/>
      <c r="CQ49" s="699"/>
      <c r="CR49" s="738">
        <v>7142136</v>
      </c>
      <c r="CS49" s="718"/>
      <c r="CT49" s="718"/>
      <c r="CU49" s="718"/>
      <c r="CV49" s="718"/>
      <c r="CW49" s="718"/>
      <c r="CX49" s="718"/>
      <c r="CY49" s="749"/>
      <c r="CZ49" s="743">
        <v>100</v>
      </c>
      <c r="DA49" s="750"/>
      <c r="DB49" s="750"/>
      <c r="DC49" s="751"/>
      <c r="DD49" s="752">
        <v>4545945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Zbw2LNXwu9sfAroyCFJGcdf3DIoGyDogClLti4YdEhDxzT27givjW5Ht58OIedSxZ5oUVDLXo59arLVhlo+5A==" saltValue="tK2UYf5CfU++7WmmPtV0I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 zeroHeight="1" x14ac:dyDescent="0.2"/>
  <cols>
    <col min="1" max="130" width="2.81640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359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360</v>
      </c>
      <c r="DK2" s="795"/>
      <c r="DL2" s="795"/>
      <c r="DM2" s="795"/>
      <c r="DN2" s="795"/>
      <c r="DO2" s="796"/>
      <c r="DP2" s="251"/>
      <c r="DQ2" s="794" t="s">
        <v>361</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364</v>
      </c>
      <c r="B5" s="789"/>
      <c r="C5" s="789"/>
      <c r="D5" s="789"/>
      <c r="E5" s="789"/>
      <c r="F5" s="789"/>
      <c r="G5" s="789"/>
      <c r="H5" s="789"/>
      <c r="I5" s="789"/>
      <c r="J5" s="789"/>
      <c r="K5" s="789"/>
      <c r="L5" s="789"/>
      <c r="M5" s="789"/>
      <c r="N5" s="789"/>
      <c r="O5" s="789"/>
      <c r="P5" s="790"/>
      <c r="Q5" s="765" t="s">
        <v>365</v>
      </c>
      <c r="R5" s="766"/>
      <c r="S5" s="766"/>
      <c r="T5" s="766"/>
      <c r="U5" s="767"/>
      <c r="V5" s="765" t="s">
        <v>366</v>
      </c>
      <c r="W5" s="766"/>
      <c r="X5" s="766"/>
      <c r="Y5" s="766"/>
      <c r="Z5" s="767"/>
      <c r="AA5" s="765" t="s">
        <v>367</v>
      </c>
      <c r="AB5" s="766"/>
      <c r="AC5" s="766"/>
      <c r="AD5" s="766"/>
      <c r="AE5" s="766"/>
      <c r="AF5" s="798" t="s">
        <v>368</v>
      </c>
      <c r="AG5" s="766"/>
      <c r="AH5" s="766"/>
      <c r="AI5" s="766"/>
      <c r="AJ5" s="777"/>
      <c r="AK5" s="766" t="s">
        <v>369</v>
      </c>
      <c r="AL5" s="766"/>
      <c r="AM5" s="766"/>
      <c r="AN5" s="766"/>
      <c r="AO5" s="767"/>
      <c r="AP5" s="765" t="s">
        <v>370</v>
      </c>
      <c r="AQ5" s="766"/>
      <c r="AR5" s="766"/>
      <c r="AS5" s="766"/>
      <c r="AT5" s="767"/>
      <c r="AU5" s="765" t="s">
        <v>371</v>
      </c>
      <c r="AV5" s="766"/>
      <c r="AW5" s="766"/>
      <c r="AX5" s="766"/>
      <c r="AY5" s="777"/>
      <c r="AZ5" s="258"/>
      <c r="BA5" s="258"/>
      <c r="BB5" s="258"/>
      <c r="BC5" s="258"/>
      <c r="BD5" s="258"/>
      <c r="BE5" s="259"/>
      <c r="BF5" s="259"/>
      <c r="BG5" s="259"/>
      <c r="BH5" s="259"/>
      <c r="BI5" s="259"/>
      <c r="BJ5" s="259"/>
      <c r="BK5" s="259"/>
      <c r="BL5" s="259"/>
      <c r="BM5" s="259"/>
      <c r="BN5" s="259"/>
      <c r="BO5" s="259"/>
      <c r="BP5" s="259"/>
      <c r="BQ5" s="788" t="s">
        <v>372</v>
      </c>
      <c r="BR5" s="789"/>
      <c r="BS5" s="789"/>
      <c r="BT5" s="789"/>
      <c r="BU5" s="789"/>
      <c r="BV5" s="789"/>
      <c r="BW5" s="789"/>
      <c r="BX5" s="789"/>
      <c r="BY5" s="789"/>
      <c r="BZ5" s="789"/>
      <c r="CA5" s="789"/>
      <c r="CB5" s="789"/>
      <c r="CC5" s="789"/>
      <c r="CD5" s="789"/>
      <c r="CE5" s="789"/>
      <c r="CF5" s="789"/>
      <c r="CG5" s="790"/>
      <c r="CH5" s="765" t="s">
        <v>373</v>
      </c>
      <c r="CI5" s="766"/>
      <c r="CJ5" s="766"/>
      <c r="CK5" s="766"/>
      <c r="CL5" s="767"/>
      <c r="CM5" s="765" t="s">
        <v>374</v>
      </c>
      <c r="CN5" s="766"/>
      <c r="CO5" s="766"/>
      <c r="CP5" s="766"/>
      <c r="CQ5" s="767"/>
      <c r="CR5" s="765" t="s">
        <v>375</v>
      </c>
      <c r="CS5" s="766"/>
      <c r="CT5" s="766"/>
      <c r="CU5" s="766"/>
      <c r="CV5" s="767"/>
      <c r="CW5" s="765" t="s">
        <v>376</v>
      </c>
      <c r="CX5" s="766"/>
      <c r="CY5" s="766"/>
      <c r="CZ5" s="766"/>
      <c r="DA5" s="767"/>
      <c r="DB5" s="765" t="s">
        <v>377</v>
      </c>
      <c r="DC5" s="766"/>
      <c r="DD5" s="766"/>
      <c r="DE5" s="766"/>
      <c r="DF5" s="767"/>
      <c r="DG5" s="771" t="s">
        <v>378</v>
      </c>
      <c r="DH5" s="772"/>
      <c r="DI5" s="772"/>
      <c r="DJ5" s="772"/>
      <c r="DK5" s="773"/>
      <c r="DL5" s="771" t="s">
        <v>379</v>
      </c>
      <c r="DM5" s="772"/>
      <c r="DN5" s="772"/>
      <c r="DO5" s="772"/>
      <c r="DP5" s="773"/>
      <c r="DQ5" s="765" t="s">
        <v>380</v>
      </c>
      <c r="DR5" s="766"/>
      <c r="DS5" s="766"/>
      <c r="DT5" s="766"/>
      <c r="DU5" s="767"/>
      <c r="DV5" s="765" t="s">
        <v>371</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381</v>
      </c>
      <c r="C7" s="780"/>
      <c r="D7" s="780"/>
      <c r="E7" s="780"/>
      <c r="F7" s="780"/>
      <c r="G7" s="780"/>
      <c r="H7" s="780"/>
      <c r="I7" s="780"/>
      <c r="J7" s="780"/>
      <c r="K7" s="780"/>
      <c r="L7" s="780"/>
      <c r="M7" s="780"/>
      <c r="N7" s="780"/>
      <c r="O7" s="780"/>
      <c r="P7" s="781"/>
      <c r="Q7" s="782">
        <v>7883</v>
      </c>
      <c r="R7" s="783"/>
      <c r="S7" s="783"/>
      <c r="T7" s="783"/>
      <c r="U7" s="783"/>
      <c r="V7" s="783">
        <v>7157</v>
      </c>
      <c r="W7" s="783"/>
      <c r="X7" s="783"/>
      <c r="Y7" s="783"/>
      <c r="Z7" s="783"/>
      <c r="AA7" s="783">
        <v>726</v>
      </c>
      <c r="AB7" s="783"/>
      <c r="AC7" s="783"/>
      <c r="AD7" s="783"/>
      <c r="AE7" s="784"/>
      <c r="AF7" s="785">
        <v>708</v>
      </c>
      <c r="AG7" s="786"/>
      <c r="AH7" s="786"/>
      <c r="AI7" s="786"/>
      <c r="AJ7" s="787"/>
      <c r="AK7" s="822">
        <v>231</v>
      </c>
      <c r="AL7" s="823"/>
      <c r="AM7" s="823"/>
      <c r="AN7" s="823"/>
      <c r="AO7" s="823"/>
      <c r="AP7" s="823">
        <v>4359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583</v>
      </c>
      <c r="BS7" s="826" t="s">
        <v>581</v>
      </c>
      <c r="BT7" s="827"/>
      <c r="BU7" s="827"/>
      <c r="BV7" s="827"/>
      <c r="BW7" s="827"/>
      <c r="BX7" s="827"/>
      <c r="BY7" s="827"/>
      <c r="BZ7" s="827"/>
      <c r="CA7" s="827"/>
      <c r="CB7" s="827"/>
      <c r="CC7" s="827"/>
      <c r="CD7" s="827"/>
      <c r="CE7" s="827"/>
      <c r="CF7" s="827"/>
      <c r="CG7" s="828"/>
      <c r="CH7" s="819">
        <v>0</v>
      </c>
      <c r="CI7" s="820"/>
      <c r="CJ7" s="820"/>
      <c r="CK7" s="820"/>
      <c r="CL7" s="821"/>
      <c r="CM7" s="819">
        <v>55</v>
      </c>
      <c r="CN7" s="820"/>
      <c r="CO7" s="820"/>
      <c r="CP7" s="820"/>
      <c r="CQ7" s="821"/>
      <c r="CR7" s="819">
        <v>10</v>
      </c>
      <c r="CS7" s="820"/>
      <c r="CT7" s="820"/>
      <c r="CU7" s="820"/>
      <c r="CV7" s="821"/>
      <c r="CW7" s="819" t="s">
        <v>584</v>
      </c>
      <c r="CX7" s="820"/>
      <c r="CY7" s="820"/>
      <c r="CZ7" s="820"/>
      <c r="DA7" s="821"/>
      <c r="DB7" s="819" t="s">
        <v>584</v>
      </c>
      <c r="DC7" s="820"/>
      <c r="DD7" s="820"/>
      <c r="DE7" s="820"/>
      <c r="DF7" s="821"/>
      <c r="DG7" s="819" t="s">
        <v>584</v>
      </c>
      <c r="DH7" s="820"/>
      <c r="DI7" s="820"/>
      <c r="DJ7" s="820"/>
      <c r="DK7" s="821"/>
      <c r="DL7" s="819" t="s">
        <v>584</v>
      </c>
      <c r="DM7" s="820"/>
      <c r="DN7" s="820"/>
      <c r="DO7" s="820"/>
      <c r="DP7" s="821"/>
      <c r="DQ7" s="819" t="s">
        <v>584</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583</v>
      </c>
      <c r="BS8" s="816" t="s">
        <v>582</v>
      </c>
      <c r="BT8" s="817"/>
      <c r="BU8" s="817"/>
      <c r="BV8" s="817"/>
      <c r="BW8" s="817"/>
      <c r="BX8" s="817"/>
      <c r="BY8" s="817"/>
      <c r="BZ8" s="817"/>
      <c r="CA8" s="817"/>
      <c r="CB8" s="817"/>
      <c r="CC8" s="817"/>
      <c r="CD8" s="817"/>
      <c r="CE8" s="817"/>
      <c r="CF8" s="817"/>
      <c r="CG8" s="818"/>
      <c r="CH8" s="829">
        <v>51</v>
      </c>
      <c r="CI8" s="830"/>
      <c r="CJ8" s="830"/>
      <c r="CK8" s="830"/>
      <c r="CL8" s="831"/>
      <c r="CM8" s="829">
        <v>1118</v>
      </c>
      <c r="CN8" s="830"/>
      <c r="CO8" s="830"/>
      <c r="CP8" s="830"/>
      <c r="CQ8" s="831"/>
      <c r="CR8" s="829">
        <v>3</v>
      </c>
      <c r="CS8" s="830"/>
      <c r="CT8" s="830"/>
      <c r="CU8" s="830"/>
      <c r="CV8" s="831"/>
      <c r="CW8" s="829" t="s">
        <v>584</v>
      </c>
      <c r="CX8" s="830"/>
      <c r="CY8" s="830"/>
      <c r="CZ8" s="830"/>
      <c r="DA8" s="831"/>
      <c r="DB8" s="829" t="s">
        <v>584</v>
      </c>
      <c r="DC8" s="830"/>
      <c r="DD8" s="830"/>
      <c r="DE8" s="830"/>
      <c r="DF8" s="831"/>
      <c r="DG8" s="829" t="s">
        <v>584</v>
      </c>
      <c r="DH8" s="830"/>
      <c r="DI8" s="830"/>
      <c r="DJ8" s="830"/>
      <c r="DK8" s="831"/>
      <c r="DL8" s="829">
        <v>74</v>
      </c>
      <c r="DM8" s="830"/>
      <c r="DN8" s="830"/>
      <c r="DO8" s="830"/>
      <c r="DP8" s="831"/>
      <c r="DQ8" s="829">
        <v>7</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383</v>
      </c>
      <c r="B23" s="838" t="s">
        <v>384</v>
      </c>
      <c r="C23" s="839"/>
      <c r="D23" s="839"/>
      <c r="E23" s="839"/>
      <c r="F23" s="839"/>
      <c r="G23" s="839"/>
      <c r="H23" s="839"/>
      <c r="I23" s="839"/>
      <c r="J23" s="839"/>
      <c r="K23" s="839"/>
      <c r="L23" s="839"/>
      <c r="M23" s="839"/>
      <c r="N23" s="839"/>
      <c r="O23" s="839"/>
      <c r="P23" s="840"/>
      <c r="Q23" s="841">
        <v>7883</v>
      </c>
      <c r="R23" s="842"/>
      <c r="S23" s="842"/>
      <c r="T23" s="842"/>
      <c r="U23" s="842"/>
      <c r="V23" s="842">
        <v>7157</v>
      </c>
      <c r="W23" s="842"/>
      <c r="X23" s="842"/>
      <c r="Y23" s="842"/>
      <c r="Z23" s="842"/>
      <c r="AA23" s="842">
        <v>726</v>
      </c>
      <c r="AB23" s="842"/>
      <c r="AC23" s="842"/>
      <c r="AD23" s="842"/>
      <c r="AE23" s="843"/>
      <c r="AF23" s="844">
        <v>708</v>
      </c>
      <c r="AG23" s="842"/>
      <c r="AH23" s="842"/>
      <c r="AI23" s="842"/>
      <c r="AJ23" s="845"/>
      <c r="AK23" s="846"/>
      <c r="AL23" s="847"/>
      <c r="AM23" s="847"/>
      <c r="AN23" s="847"/>
      <c r="AO23" s="847"/>
      <c r="AP23" s="842">
        <v>4359</v>
      </c>
      <c r="AQ23" s="842"/>
      <c r="AR23" s="842"/>
      <c r="AS23" s="842"/>
      <c r="AT23" s="842"/>
      <c r="AU23" s="848"/>
      <c r="AV23" s="848"/>
      <c r="AW23" s="848"/>
      <c r="AX23" s="848"/>
      <c r="AY23" s="849"/>
      <c r="AZ23" s="857" t="s">
        <v>385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386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387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364</v>
      </c>
      <c r="B26" s="789"/>
      <c r="C26" s="789"/>
      <c r="D26" s="789"/>
      <c r="E26" s="789"/>
      <c r="F26" s="789"/>
      <c r="G26" s="789"/>
      <c r="H26" s="789"/>
      <c r="I26" s="789"/>
      <c r="J26" s="789"/>
      <c r="K26" s="789"/>
      <c r="L26" s="789"/>
      <c r="M26" s="789"/>
      <c r="N26" s="789"/>
      <c r="O26" s="789"/>
      <c r="P26" s="790"/>
      <c r="Q26" s="765" t="s">
        <v>388</v>
      </c>
      <c r="R26" s="766"/>
      <c r="S26" s="766"/>
      <c r="T26" s="766"/>
      <c r="U26" s="767"/>
      <c r="V26" s="765" t="s">
        <v>389</v>
      </c>
      <c r="W26" s="766"/>
      <c r="X26" s="766"/>
      <c r="Y26" s="766"/>
      <c r="Z26" s="767"/>
      <c r="AA26" s="765" t="s">
        <v>390</v>
      </c>
      <c r="AB26" s="766"/>
      <c r="AC26" s="766"/>
      <c r="AD26" s="766"/>
      <c r="AE26" s="766"/>
      <c r="AF26" s="860" t="s">
        <v>391</v>
      </c>
      <c r="AG26" s="861"/>
      <c r="AH26" s="861"/>
      <c r="AI26" s="861"/>
      <c r="AJ26" s="862"/>
      <c r="AK26" s="766" t="s">
        <v>392</v>
      </c>
      <c r="AL26" s="766"/>
      <c r="AM26" s="766"/>
      <c r="AN26" s="766"/>
      <c r="AO26" s="767"/>
      <c r="AP26" s="765" t="s">
        <v>393</v>
      </c>
      <c r="AQ26" s="766"/>
      <c r="AR26" s="766"/>
      <c r="AS26" s="766"/>
      <c r="AT26" s="767"/>
      <c r="AU26" s="765" t="s">
        <v>394</v>
      </c>
      <c r="AV26" s="766"/>
      <c r="AW26" s="766"/>
      <c r="AX26" s="766"/>
      <c r="AY26" s="767"/>
      <c r="AZ26" s="765" t="s">
        <v>395</v>
      </c>
      <c r="BA26" s="766"/>
      <c r="BB26" s="766"/>
      <c r="BC26" s="766"/>
      <c r="BD26" s="767"/>
      <c r="BE26" s="765" t="s">
        <v>371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396</v>
      </c>
      <c r="C28" s="780"/>
      <c r="D28" s="780"/>
      <c r="E28" s="780"/>
      <c r="F28" s="780"/>
      <c r="G28" s="780"/>
      <c r="H28" s="780"/>
      <c r="I28" s="780"/>
      <c r="J28" s="780"/>
      <c r="K28" s="780"/>
      <c r="L28" s="780"/>
      <c r="M28" s="780"/>
      <c r="N28" s="780"/>
      <c r="O28" s="780"/>
      <c r="P28" s="781"/>
      <c r="Q28" s="870">
        <v>1903</v>
      </c>
      <c r="R28" s="871"/>
      <c r="S28" s="871"/>
      <c r="T28" s="871"/>
      <c r="U28" s="871"/>
      <c r="V28" s="871">
        <v>1865</v>
      </c>
      <c r="W28" s="871"/>
      <c r="X28" s="871"/>
      <c r="Y28" s="871"/>
      <c r="Z28" s="871"/>
      <c r="AA28" s="871">
        <v>38</v>
      </c>
      <c r="AB28" s="871"/>
      <c r="AC28" s="871"/>
      <c r="AD28" s="871"/>
      <c r="AE28" s="872"/>
      <c r="AF28" s="873">
        <v>38</v>
      </c>
      <c r="AG28" s="871"/>
      <c r="AH28" s="871"/>
      <c r="AI28" s="871"/>
      <c r="AJ28" s="874"/>
      <c r="AK28" s="875">
        <v>190</v>
      </c>
      <c r="AL28" s="866"/>
      <c r="AM28" s="866"/>
      <c r="AN28" s="866"/>
      <c r="AO28" s="866"/>
      <c r="AP28" s="866" t="s">
        <v>584</v>
      </c>
      <c r="AQ28" s="866"/>
      <c r="AR28" s="866"/>
      <c r="AS28" s="866"/>
      <c r="AT28" s="866"/>
      <c r="AU28" s="866" t="s">
        <v>584</v>
      </c>
      <c r="AV28" s="866"/>
      <c r="AW28" s="866"/>
      <c r="AX28" s="866"/>
      <c r="AY28" s="866"/>
      <c r="AZ28" s="867" t="s">
        <v>584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397</v>
      </c>
      <c r="C29" s="804"/>
      <c r="D29" s="804"/>
      <c r="E29" s="804"/>
      <c r="F29" s="804"/>
      <c r="G29" s="804"/>
      <c r="H29" s="804"/>
      <c r="I29" s="804"/>
      <c r="J29" s="804"/>
      <c r="K29" s="804"/>
      <c r="L29" s="804"/>
      <c r="M29" s="804"/>
      <c r="N29" s="804"/>
      <c r="O29" s="804"/>
      <c r="P29" s="805"/>
      <c r="Q29" s="806">
        <v>1305</v>
      </c>
      <c r="R29" s="807"/>
      <c r="S29" s="807"/>
      <c r="T29" s="807"/>
      <c r="U29" s="807"/>
      <c r="V29" s="807">
        <v>1259</v>
      </c>
      <c r="W29" s="807"/>
      <c r="X29" s="807"/>
      <c r="Y29" s="807"/>
      <c r="Z29" s="807"/>
      <c r="AA29" s="807">
        <v>46</v>
      </c>
      <c r="AB29" s="807"/>
      <c r="AC29" s="807"/>
      <c r="AD29" s="807"/>
      <c r="AE29" s="808"/>
      <c r="AF29" s="809">
        <v>46</v>
      </c>
      <c r="AG29" s="810"/>
      <c r="AH29" s="810"/>
      <c r="AI29" s="810"/>
      <c r="AJ29" s="811"/>
      <c r="AK29" s="878">
        <v>210</v>
      </c>
      <c r="AL29" s="879"/>
      <c r="AM29" s="879"/>
      <c r="AN29" s="879"/>
      <c r="AO29" s="879"/>
      <c r="AP29" s="879" t="s">
        <v>584</v>
      </c>
      <c r="AQ29" s="879"/>
      <c r="AR29" s="879"/>
      <c r="AS29" s="879"/>
      <c r="AT29" s="879"/>
      <c r="AU29" s="879" t="s">
        <v>584</v>
      </c>
      <c r="AV29" s="879"/>
      <c r="AW29" s="879"/>
      <c r="AX29" s="879"/>
      <c r="AY29" s="879"/>
      <c r="AZ29" s="880" t="s">
        <v>584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398</v>
      </c>
      <c r="C30" s="804"/>
      <c r="D30" s="804"/>
      <c r="E30" s="804"/>
      <c r="F30" s="804"/>
      <c r="G30" s="804"/>
      <c r="H30" s="804"/>
      <c r="I30" s="804"/>
      <c r="J30" s="804"/>
      <c r="K30" s="804"/>
      <c r="L30" s="804"/>
      <c r="M30" s="804"/>
      <c r="N30" s="804"/>
      <c r="O30" s="804"/>
      <c r="P30" s="805"/>
      <c r="Q30" s="806">
        <v>165</v>
      </c>
      <c r="R30" s="807"/>
      <c r="S30" s="807"/>
      <c r="T30" s="807"/>
      <c r="U30" s="807"/>
      <c r="V30" s="807">
        <v>163</v>
      </c>
      <c r="W30" s="807"/>
      <c r="X30" s="807"/>
      <c r="Y30" s="807"/>
      <c r="Z30" s="807"/>
      <c r="AA30" s="807">
        <v>2</v>
      </c>
      <c r="AB30" s="807"/>
      <c r="AC30" s="807"/>
      <c r="AD30" s="807"/>
      <c r="AE30" s="808"/>
      <c r="AF30" s="809">
        <v>2</v>
      </c>
      <c r="AG30" s="810"/>
      <c r="AH30" s="810"/>
      <c r="AI30" s="810"/>
      <c r="AJ30" s="811"/>
      <c r="AK30" s="878">
        <v>41</v>
      </c>
      <c r="AL30" s="879"/>
      <c r="AM30" s="879"/>
      <c r="AN30" s="879"/>
      <c r="AO30" s="879"/>
      <c r="AP30" s="879" t="s">
        <v>584</v>
      </c>
      <c r="AQ30" s="879"/>
      <c r="AR30" s="879"/>
      <c r="AS30" s="879"/>
      <c r="AT30" s="879"/>
      <c r="AU30" s="879" t="s">
        <v>584</v>
      </c>
      <c r="AV30" s="879"/>
      <c r="AW30" s="879"/>
      <c r="AX30" s="879"/>
      <c r="AY30" s="879"/>
      <c r="AZ30" s="880" t="s">
        <v>584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399</v>
      </c>
      <c r="C31" s="804"/>
      <c r="D31" s="804"/>
      <c r="E31" s="804"/>
      <c r="F31" s="804"/>
      <c r="G31" s="804"/>
      <c r="H31" s="804"/>
      <c r="I31" s="804"/>
      <c r="J31" s="804"/>
      <c r="K31" s="804"/>
      <c r="L31" s="804"/>
      <c r="M31" s="804"/>
      <c r="N31" s="804"/>
      <c r="O31" s="804"/>
      <c r="P31" s="805"/>
      <c r="Q31" s="806">
        <v>197</v>
      </c>
      <c r="R31" s="807"/>
      <c r="S31" s="807"/>
      <c r="T31" s="807"/>
      <c r="U31" s="807"/>
      <c r="V31" s="807">
        <v>174</v>
      </c>
      <c r="W31" s="807"/>
      <c r="X31" s="807"/>
      <c r="Y31" s="807"/>
      <c r="Z31" s="807"/>
      <c r="AA31" s="807">
        <v>23</v>
      </c>
      <c r="AB31" s="807"/>
      <c r="AC31" s="807"/>
      <c r="AD31" s="807"/>
      <c r="AE31" s="808"/>
      <c r="AF31" s="809">
        <v>23</v>
      </c>
      <c r="AG31" s="810"/>
      <c r="AH31" s="810"/>
      <c r="AI31" s="810"/>
      <c r="AJ31" s="811"/>
      <c r="AK31" s="878">
        <v>95</v>
      </c>
      <c r="AL31" s="879"/>
      <c r="AM31" s="879"/>
      <c r="AN31" s="879"/>
      <c r="AO31" s="879"/>
      <c r="AP31" s="879">
        <v>534</v>
      </c>
      <c r="AQ31" s="879"/>
      <c r="AR31" s="879"/>
      <c r="AS31" s="879"/>
      <c r="AT31" s="879"/>
      <c r="AU31" s="879">
        <v>534</v>
      </c>
      <c r="AV31" s="879"/>
      <c r="AW31" s="879"/>
      <c r="AX31" s="879"/>
      <c r="AY31" s="879"/>
      <c r="AZ31" s="880" t="s">
        <v>584</v>
      </c>
      <c r="BA31" s="880"/>
      <c r="BB31" s="880"/>
      <c r="BC31" s="880"/>
      <c r="BD31" s="880"/>
      <c r="BE31" s="876" t="s">
        <v>400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383</v>
      </c>
      <c r="B63" s="838" t="s">
        <v>402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109</v>
      </c>
      <c r="AG63" s="890"/>
      <c r="AH63" s="890"/>
      <c r="AI63" s="890"/>
      <c r="AJ63" s="891"/>
      <c r="AK63" s="892"/>
      <c r="AL63" s="887"/>
      <c r="AM63" s="887"/>
      <c r="AN63" s="887"/>
      <c r="AO63" s="887"/>
      <c r="AP63" s="890">
        <v>534</v>
      </c>
      <c r="AQ63" s="890"/>
      <c r="AR63" s="890"/>
      <c r="AS63" s="890"/>
      <c r="AT63" s="890"/>
      <c r="AU63" s="890">
        <v>537</v>
      </c>
      <c r="AV63" s="890"/>
      <c r="AW63" s="890"/>
      <c r="AX63" s="890"/>
      <c r="AY63" s="890"/>
      <c r="AZ63" s="894"/>
      <c r="BA63" s="894"/>
      <c r="BB63" s="894"/>
      <c r="BC63" s="894"/>
      <c r="BD63" s="894"/>
      <c r="BE63" s="895"/>
      <c r="BF63" s="895"/>
      <c r="BG63" s="895"/>
      <c r="BH63" s="895"/>
      <c r="BI63" s="896"/>
      <c r="BJ63" s="897" t="s">
        <v>403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405</v>
      </c>
      <c r="B66" s="789"/>
      <c r="C66" s="789"/>
      <c r="D66" s="789"/>
      <c r="E66" s="789"/>
      <c r="F66" s="789"/>
      <c r="G66" s="789"/>
      <c r="H66" s="789"/>
      <c r="I66" s="789"/>
      <c r="J66" s="789"/>
      <c r="K66" s="789"/>
      <c r="L66" s="789"/>
      <c r="M66" s="789"/>
      <c r="N66" s="789"/>
      <c r="O66" s="789"/>
      <c r="P66" s="790"/>
      <c r="Q66" s="765" t="s">
        <v>406</v>
      </c>
      <c r="R66" s="766"/>
      <c r="S66" s="766"/>
      <c r="T66" s="766"/>
      <c r="U66" s="767"/>
      <c r="V66" s="765" t="s">
        <v>407</v>
      </c>
      <c r="W66" s="766"/>
      <c r="X66" s="766"/>
      <c r="Y66" s="766"/>
      <c r="Z66" s="767"/>
      <c r="AA66" s="765" t="s">
        <v>408</v>
      </c>
      <c r="AB66" s="766"/>
      <c r="AC66" s="766"/>
      <c r="AD66" s="766"/>
      <c r="AE66" s="767"/>
      <c r="AF66" s="900" t="s">
        <v>409</v>
      </c>
      <c r="AG66" s="861"/>
      <c r="AH66" s="861"/>
      <c r="AI66" s="861"/>
      <c r="AJ66" s="901"/>
      <c r="AK66" s="765" t="s">
        <v>410</v>
      </c>
      <c r="AL66" s="789"/>
      <c r="AM66" s="789"/>
      <c r="AN66" s="789"/>
      <c r="AO66" s="790"/>
      <c r="AP66" s="765" t="s">
        <v>411</v>
      </c>
      <c r="AQ66" s="766"/>
      <c r="AR66" s="766"/>
      <c r="AS66" s="766"/>
      <c r="AT66" s="767"/>
      <c r="AU66" s="765" t="s">
        <v>412</v>
      </c>
      <c r="AV66" s="766"/>
      <c r="AW66" s="766"/>
      <c r="AX66" s="766"/>
      <c r="AY66" s="767"/>
      <c r="AZ66" s="765" t="s">
        <v>371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572</v>
      </c>
      <c r="C68" s="918"/>
      <c r="D68" s="918"/>
      <c r="E68" s="918"/>
      <c r="F68" s="918"/>
      <c r="G68" s="918"/>
      <c r="H68" s="918"/>
      <c r="I68" s="918"/>
      <c r="J68" s="918"/>
      <c r="K68" s="918"/>
      <c r="L68" s="918"/>
      <c r="M68" s="918"/>
      <c r="N68" s="918"/>
      <c r="O68" s="918"/>
      <c r="P68" s="919"/>
      <c r="Q68" s="920">
        <v>2393</v>
      </c>
      <c r="R68" s="914"/>
      <c r="S68" s="914"/>
      <c r="T68" s="914"/>
      <c r="U68" s="914"/>
      <c r="V68" s="914">
        <v>2227</v>
      </c>
      <c r="W68" s="914"/>
      <c r="X68" s="914"/>
      <c r="Y68" s="914"/>
      <c r="Z68" s="914"/>
      <c r="AA68" s="914">
        <v>167</v>
      </c>
      <c r="AB68" s="914"/>
      <c r="AC68" s="914"/>
      <c r="AD68" s="914"/>
      <c r="AE68" s="914"/>
      <c r="AF68" s="914">
        <v>161</v>
      </c>
      <c r="AG68" s="914"/>
      <c r="AH68" s="914"/>
      <c r="AI68" s="914"/>
      <c r="AJ68" s="914"/>
      <c r="AK68" s="914">
        <v>31</v>
      </c>
      <c r="AL68" s="914"/>
      <c r="AM68" s="914"/>
      <c r="AN68" s="914"/>
      <c r="AO68" s="914"/>
      <c r="AP68" s="914">
        <v>2627</v>
      </c>
      <c r="AQ68" s="914"/>
      <c r="AR68" s="914"/>
      <c r="AS68" s="914"/>
      <c r="AT68" s="914"/>
      <c r="AU68" s="914">
        <v>345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573</v>
      </c>
      <c r="C69" s="922"/>
      <c r="D69" s="922"/>
      <c r="E69" s="922"/>
      <c r="F69" s="922"/>
      <c r="G69" s="922"/>
      <c r="H69" s="922"/>
      <c r="I69" s="922"/>
      <c r="J69" s="922"/>
      <c r="K69" s="922"/>
      <c r="L69" s="922"/>
      <c r="M69" s="922"/>
      <c r="N69" s="922"/>
      <c r="O69" s="922"/>
      <c r="P69" s="923"/>
      <c r="Q69" s="924">
        <v>197</v>
      </c>
      <c r="R69" s="879"/>
      <c r="S69" s="879"/>
      <c r="T69" s="879"/>
      <c r="U69" s="879"/>
      <c r="V69" s="879">
        <v>162</v>
      </c>
      <c r="W69" s="879"/>
      <c r="X69" s="879"/>
      <c r="Y69" s="879"/>
      <c r="Z69" s="879"/>
      <c r="AA69" s="879">
        <v>35</v>
      </c>
      <c r="AB69" s="879"/>
      <c r="AC69" s="879"/>
      <c r="AD69" s="879"/>
      <c r="AE69" s="879"/>
      <c r="AF69" s="879">
        <v>35</v>
      </c>
      <c r="AG69" s="879"/>
      <c r="AH69" s="879"/>
      <c r="AI69" s="879"/>
      <c r="AJ69" s="879"/>
      <c r="AK69" s="879" t="s">
        <v>584</v>
      </c>
      <c r="AL69" s="879"/>
      <c r="AM69" s="879"/>
      <c r="AN69" s="879"/>
      <c r="AO69" s="879"/>
      <c r="AP69" s="879" t="s">
        <v>584</v>
      </c>
      <c r="AQ69" s="879"/>
      <c r="AR69" s="879"/>
      <c r="AS69" s="879"/>
      <c r="AT69" s="879"/>
      <c r="AU69" s="879" t="s">
        <v>584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574</v>
      </c>
      <c r="C70" s="922"/>
      <c r="D70" s="922"/>
      <c r="E70" s="922"/>
      <c r="F70" s="922"/>
      <c r="G70" s="922"/>
      <c r="H70" s="922"/>
      <c r="I70" s="922"/>
      <c r="J70" s="922"/>
      <c r="K70" s="922"/>
      <c r="L70" s="922"/>
      <c r="M70" s="922"/>
      <c r="N70" s="922"/>
      <c r="O70" s="922"/>
      <c r="P70" s="923"/>
      <c r="Q70" s="924">
        <v>8248</v>
      </c>
      <c r="R70" s="879"/>
      <c r="S70" s="879"/>
      <c r="T70" s="879"/>
      <c r="U70" s="879"/>
      <c r="V70" s="879">
        <v>8301</v>
      </c>
      <c r="W70" s="879"/>
      <c r="X70" s="879"/>
      <c r="Y70" s="879"/>
      <c r="Z70" s="879"/>
      <c r="AA70" s="879">
        <v>-53</v>
      </c>
      <c r="AB70" s="879"/>
      <c r="AC70" s="879"/>
      <c r="AD70" s="879"/>
      <c r="AE70" s="879"/>
      <c r="AF70" s="879">
        <v>1472</v>
      </c>
      <c r="AG70" s="879"/>
      <c r="AH70" s="879"/>
      <c r="AI70" s="879"/>
      <c r="AJ70" s="879"/>
      <c r="AK70" s="879" t="s">
        <v>584</v>
      </c>
      <c r="AL70" s="879"/>
      <c r="AM70" s="879"/>
      <c r="AN70" s="879"/>
      <c r="AO70" s="879"/>
      <c r="AP70" s="879">
        <v>6675</v>
      </c>
      <c r="AQ70" s="879"/>
      <c r="AR70" s="879"/>
      <c r="AS70" s="879"/>
      <c r="AT70" s="879"/>
      <c r="AU70" s="879">
        <v>247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575</v>
      </c>
      <c r="C71" s="922"/>
      <c r="D71" s="922"/>
      <c r="E71" s="922"/>
      <c r="F71" s="922"/>
      <c r="G71" s="922"/>
      <c r="H71" s="922"/>
      <c r="I71" s="922"/>
      <c r="J71" s="922"/>
      <c r="K71" s="922"/>
      <c r="L71" s="922"/>
      <c r="M71" s="922"/>
      <c r="N71" s="922"/>
      <c r="O71" s="922"/>
      <c r="P71" s="923"/>
      <c r="Q71" s="924">
        <v>1558</v>
      </c>
      <c r="R71" s="879"/>
      <c r="S71" s="879"/>
      <c r="T71" s="879"/>
      <c r="U71" s="879"/>
      <c r="V71" s="879">
        <v>1498</v>
      </c>
      <c r="W71" s="879"/>
      <c r="X71" s="879"/>
      <c r="Y71" s="879"/>
      <c r="Z71" s="879"/>
      <c r="AA71" s="879">
        <v>60</v>
      </c>
      <c r="AB71" s="879"/>
      <c r="AC71" s="879"/>
      <c r="AD71" s="879"/>
      <c r="AE71" s="879"/>
      <c r="AF71" s="879">
        <v>60</v>
      </c>
      <c r="AG71" s="879"/>
      <c r="AH71" s="879"/>
      <c r="AI71" s="879"/>
      <c r="AJ71" s="879"/>
      <c r="AK71" s="879">
        <v>96</v>
      </c>
      <c r="AL71" s="879"/>
      <c r="AM71" s="879"/>
      <c r="AN71" s="879"/>
      <c r="AO71" s="879"/>
      <c r="AP71" s="879">
        <v>4999</v>
      </c>
      <c r="AQ71" s="879"/>
      <c r="AR71" s="879"/>
      <c r="AS71" s="879"/>
      <c r="AT71" s="879"/>
      <c r="AU71" s="879">
        <v>709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576</v>
      </c>
      <c r="C72" s="922"/>
      <c r="D72" s="922"/>
      <c r="E72" s="922"/>
      <c r="F72" s="922"/>
      <c r="G72" s="922"/>
      <c r="H72" s="922"/>
      <c r="I72" s="922"/>
      <c r="J72" s="922"/>
      <c r="K72" s="922"/>
      <c r="L72" s="922"/>
      <c r="M72" s="922"/>
      <c r="N72" s="922"/>
      <c r="O72" s="922"/>
      <c r="P72" s="923"/>
      <c r="Q72" s="924">
        <v>189</v>
      </c>
      <c r="R72" s="879"/>
      <c r="S72" s="879"/>
      <c r="T72" s="879"/>
      <c r="U72" s="879"/>
      <c r="V72" s="879">
        <v>154</v>
      </c>
      <c r="W72" s="879"/>
      <c r="X72" s="879"/>
      <c r="Y72" s="879"/>
      <c r="Z72" s="879"/>
      <c r="AA72" s="879">
        <v>35</v>
      </c>
      <c r="AB72" s="879"/>
      <c r="AC72" s="879"/>
      <c r="AD72" s="879"/>
      <c r="AE72" s="879"/>
      <c r="AF72" s="879">
        <v>35</v>
      </c>
      <c r="AG72" s="879"/>
      <c r="AH72" s="879"/>
      <c r="AI72" s="879"/>
      <c r="AJ72" s="879"/>
      <c r="AK72" s="879">
        <v>41</v>
      </c>
      <c r="AL72" s="879"/>
      <c r="AM72" s="879"/>
      <c r="AN72" s="879"/>
      <c r="AO72" s="879"/>
      <c r="AP72" s="879" t="s">
        <v>584</v>
      </c>
      <c r="AQ72" s="879"/>
      <c r="AR72" s="879"/>
      <c r="AS72" s="879"/>
      <c r="AT72" s="879"/>
      <c r="AU72" s="879" t="s">
        <v>584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577</v>
      </c>
      <c r="C73" s="922"/>
      <c r="D73" s="922"/>
      <c r="E73" s="922"/>
      <c r="F73" s="922"/>
      <c r="G73" s="922"/>
      <c r="H73" s="922"/>
      <c r="I73" s="922"/>
      <c r="J73" s="922"/>
      <c r="K73" s="922"/>
      <c r="L73" s="922"/>
      <c r="M73" s="922"/>
      <c r="N73" s="922"/>
      <c r="O73" s="922"/>
      <c r="P73" s="923"/>
      <c r="Q73" s="924">
        <v>4782</v>
      </c>
      <c r="R73" s="879"/>
      <c r="S73" s="879"/>
      <c r="T73" s="879"/>
      <c r="U73" s="879"/>
      <c r="V73" s="879">
        <v>4100</v>
      </c>
      <c r="W73" s="879"/>
      <c r="X73" s="879"/>
      <c r="Y73" s="879"/>
      <c r="Z73" s="879"/>
      <c r="AA73" s="879">
        <v>682</v>
      </c>
      <c r="AB73" s="879"/>
      <c r="AC73" s="879"/>
      <c r="AD73" s="879"/>
      <c r="AE73" s="879"/>
      <c r="AF73" s="879">
        <v>682</v>
      </c>
      <c r="AG73" s="879"/>
      <c r="AH73" s="879"/>
      <c r="AI73" s="879"/>
      <c r="AJ73" s="879"/>
      <c r="AK73" s="879" t="s">
        <v>584</v>
      </c>
      <c r="AL73" s="879"/>
      <c r="AM73" s="879"/>
      <c r="AN73" s="879"/>
      <c r="AO73" s="879"/>
      <c r="AP73" s="879" t="s">
        <v>584</v>
      </c>
      <c r="AQ73" s="879"/>
      <c r="AR73" s="879"/>
      <c r="AS73" s="879"/>
      <c r="AT73" s="879"/>
      <c r="AU73" s="879" t="s">
        <v>584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578</v>
      </c>
      <c r="C74" s="922"/>
      <c r="D74" s="922"/>
      <c r="E74" s="922"/>
      <c r="F74" s="922"/>
      <c r="G74" s="922"/>
      <c r="H74" s="922"/>
      <c r="I74" s="922"/>
      <c r="J74" s="922"/>
      <c r="K74" s="922"/>
      <c r="L74" s="922"/>
      <c r="M74" s="922"/>
      <c r="N74" s="922"/>
      <c r="O74" s="922"/>
      <c r="P74" s="923"/>
      <c r="Q74" s="924">
        <v>91</v>
      </c>
      <c r="R74" s="879"/>
      <c r="S74" s="879"/>
      <c r="T74" s="879"/>
      <c r="U74" s="879"/>
      <c r="V74" s="879">
        <v>85</v>
      </c>
      <c r="W74" s="879"/>
      <c r="X74" s="879"/>
      <c r="Y74" s="879"/>
      <c r="Z74" s="879"/>
      <c r="AA74" s="879">
        <v>6</v>
      </c>
      <c r="AB74" s="879"/>
      <c r="AC74" s="879"/>
      <c r="AD74" s="879"/>
      <c r="AE74" s="879"/>
      <c r="AF74" s="879">
        <v>6</v>
      </c>
      <c r="AG74" s="879"/>
      <c r="AH74" s="879"/>
      <c r="AI74" s="879"/>
      <c r="AJ74" s="879"/>
      <c r="AK74" s="879">
        <v>3</v>
      </c>
      <c r="AL74" s="879"/>
      <c r="AM74" s="879"/>
      <c r="AN74" s="879"/>
      <c r="AO74" s="879"/>
      <c r="AP74" s="879" t="s">
        <v>584</v>
      </c>
      <c r="AQ74" s="879"/>
      <c r="AR74" s="879"/>
      <c r="AS74" s="879"/>
      <c r="AT74" s="879"/>
      <c r="AU74" s="879" t="s">
        <v>584</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579</v>
      </c>
      <c r="C75" s="922"/>
      <c r="D75" s="922"/>
      <c r="E75" s="922"/>
      <c r="F75" s="922"/>
      <c r="G75" s="922"/>
      <c r="H75" s="922"/>
      <c r="I75" s="922"/>
      <c r="J75" s="922"/>
      <c r="K75" s="922"/>
      <c r="L75" s="922"/>
      <c r="M75" s="922"/>
      <c r="N75" s="922"/>
      <c r="O75" s="922"/>
      <c r="P75" s="923"/>
      <c r="Q75" s="927">
        <v>245465</v>
      </c>
      <c r="R75" s="928"/>
      <c r="S75" s="928"/>
      <c r="T75" s="928"/>
      <c r="U75" s="878"/>
      <c r="V75" s="929">
        <v>232795</v>
      </c>
      <c r="W75" s="928"/>
      <c r="X75" s="928"/>
      <c r="Y75" s="928"/>
      <c r="Z75" s="878"/>
      <c r="AA75" s="929">
        <v>12670</v>
      </c>
      <c r="AB75" s="928"/>
      <c r="AC75" s="928"/>
      <c r="AD75" s="928"/>
      <c r="AE75" s="878"/>
      <c r="AF75" s="929">
        <v>12670</v>
      </c>
      <c r="AG75" s="928"/>
      <c r="AH75" s="928"/>
      <c r="AI75" s="928"/>
      <c r="AJ75" s="878"/>
      <c r="AK75" s="929">
        <v>2278</v>
      </c>
      <c r="AL75" s="928"/>
      <c r="AM75" s="928"/>
      <c r="AN75" s="928"/>
      <c r="AO75" s="878"/>
      <c r="AP75" s="929" t="s">
        <v>584</v>
      </c>
      <c r="AQ75" s="928"/>
      <c r="AR75" s="928"/>
      <c r="AS75" s="928"/>
      <c r="AT75" s="878"/>
      <c r="AU75" s="929" t="s">
        <v>584</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580</v>
      </c>
      <c r="C76" s="922"/>
      <c r="D76" s="922"/>
      <c r="E76" s="922"/>
      <c r="F76" s="922"/>
      <c r="G76" s="922"/>
      <c r="H76" s="922"/>
      <c r="I76" s="922"/>
      <c r="J76" s="922"/>
      <c r="K76" s="922"/>
      <c r="L76" s="922"/>
      <c r="M76" s="922"/>
      <c r="N76" s="922"/>
      <c r="O76" s="922"/>
      <c r="P76" s="923"/>
      <c r="Q76" s="927">
        <v>9955</v>
      </c>
      <c r="R76" s="928"/>
      <c r="S76" s="928"/>
      <c r="T76" s="928"/>
      <c r="U76" s="878"/>
      <c r="V76" s="929">
        <v>8555</v>
      </c>
      <c r="W76" s="928"/>
      <c r="X76" s="928"/>
      <c r="Y76" s="928"/>
      <c r="Z76" s="878"/>
      <c r="AA76" s="929">
        <v>1400</v>
      </c>
      <c r="AB76" s="928"/>
      <c r="AC76" s="928"/>
      <c r="AD76" s="928"/>
      <c r="AE76" s="878"/>
      <c r="AF76" s="929">
        <v>7552</v>
      </c>
      <c r="AG76" s="928"/>
      <c r="AH76" s="928"/>
      <c r="AI76" s="928"/>
      <c r="AJ76" s="878"/>
      <c r="AK76" s="929" t="s">
        <v>584</v>
      </c>
      <c r="AL76" s="928"/>
      <c r="AM76" s="928"/>
      <c r="AN76" s="928"/>
      <c r="AO76" s="878"/>
      <c r="AP76" s="929">
        <v>26881</v>
      </c>
      <c r="AQ76" s="928"/>
      <c r="AR76" s="928"/>
      <c r="AS76" s="928"/>
      <c r="AT76" s="878"/>
      <c r="AU76" s="929" t="s">
        <v>584</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383</v>
      </c>
      <c r="B88" s="838" t="s">
        <v>413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22673</v>
      </c>
      <c r="AG88" s="890"/>
      <c r="AH88" s="890"/>
      <c r="AI88" s="890"/>
      <c r="AJ88" s="890"/>
      <c r="AK88" s="887"/>
      <c r="AL88" s="887"/>
      <c r="AM88" s="887"/>
      <c r="AN88" s="887"/>
      <c r="AO88" s="887"/>
      <c r="AP88" s="890">
        <v>41182</v>
      </c>
      <c r="AQ88" s="890"/>
      <c r="AR88" s="890"/>
      <c r="AS88" s="890"/>
      <c r="AT88" s="890"/>
      <c r="AU88" s="890">
        <v>1301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383</v>
      </c>
      <c r="BR102" s="838" t="s">
        <v>414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13</v>
      </c>
      <c r="CS102" s="898"/>
      <c r="CT102" s="898"/>
      <c r="CU102" s="898"/>
      <c r="CV102" s="941"/>
      <c r="CW102" s="940" t="s">
        <v>584</v>
      </c>
      <c r="CX102" s="898"/>
      <c r="CY102" s="898"/>
      <c r="CZ102" s="898"/>
      <c r="DA102" s="941"/>
      <c r="DB102" s="940" t="s">
        <v>584</v>
      </c>
      <c r="DC102" s="898"/>
      <c r="DD102" s="898"/>
      <c r="DE102" s="898"/>
      <c r="DF102" s="941"/>
      <c r="DG102" s="940" t="s">
        <v>584</v>
      </c>
      <c r="DH102" s="898"/>
      <c r="DI102" s="898"/>
      <c r="DJ102" s="898"/>
      <c r="DK102" s="941"/>
      <c r="DL102" s="940">
        <v>74</v>
      </c>
      <c r="DM102" s="898"/>
      <c r="DN102" s="898"/>
      <c r="DO102" s="898"/>
      <c r="DP102" s="941"/>
      <c r="DQ102" s="940">
        <v>7</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422</v>
      </c>
      <c r="AB109" s="943"/>
      <c r="AC109" s="943"/>
      <c r="AD109" s="943"/>
      <c r="AE109" s="944"/>
      <c r="AF109" s="942" t="s">
        <v>423</v>
      </c>
      <c r="AG109" s="943"/>
      <c r="AH109" s="943"/>
      <c r="AI109" s="943"/>
      <c r="AJ109" s="944"/>
      <c r="AK109" s="942" t="s">
        <v>299</v>
      </c>
      <c r="AL109" s="943"/>
      <c r="AM109" s="943"/>
      <c r="AN109" s="943"/>
      <c r="AO109" s="944"/>
      <c r="AP109" s="942" t="s">
        <v>424</v>
      </c>
      <c r="AQ109" s="943"/>
      <c r="AR109" s="943"/>
      <c r="AS109" s="943"/>
      <c r="AT109" s="945"/>
      <c r="AU109" s="962" t="s">
        <v>421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422</v>
      </c>
      <c r="BR109" s="943"/>
      <c r="BS109" s="943"/>
      <c r="BT109" s="943"/>
      <c r="BU109" s="944"/>
      <c r="BV109" s="942" t="s">
        <v>423</v>
      </c>
      <c r="BW109" s="943"/>
      <c r="BX109" s="943"/>
      <c r="BY109" s="943"/>
      <c r="BZ109" s="944"/>
      <c r="CA109" s="942" t="s">
        <v>299</v>
      </c>
      <c r="CB109" s="943"/>
      <c r="CC109" s="943"/>
      <c r="CD109" s="943"/>
      <c r="CE109" s="944"/>
      <c r="CF109" s="963" t="s">
        <v>424</v>
      </c>
      <c r="CG109" s="963"/>
      <c r="CH109" s="963"/>
      <c r="CI109" s="963"/>
      <c r="CJ109" s="963"/>
      <c r="CK109" s="942" t="s">
        <v>425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422</v>
      </c>
      <c r="DH109" s="943"/>
      <c r="DI109" s="943"/>
      <c r="DJ109" s="943"/>
      <c r="DK109" s="944"/>
      <c r="DL109" s="942" t="s">
        <v>423</v>
      </c>
      <c r="DM109" s="943"/>
      <c r="DN109" s="943"/>
      <c r="DO109" s="943"/>
      <c r="DP109" s="944"/>
      <c r="DQ109" s="942" t="s">
        <v>299</v>
      </c>
      <c r="DR109" s="943"/>
      <c r="DS109" s="943"/>
      <c r="DT109" s="943"/>
      <c r="DU109" s="944"/>
      <c r="DV109" s="942" t="s">
        <v>424</v>
      </c>
      <c r="DW109" s="943"/>
      <c r="DX109" s="943"/>
      <c r="DY109" s="943"/>
      <c r="DZ109" s="945"/>
    </row>
    <row r="110" spans="1:131" s="248" customFormat="1" ht="26.25" customHeight="1" x14ac:dyDescent="0.2">
      <c r="A110" s="946" t="s">
        <v>426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355159</v>
      </c>
      <c r="AB110" s="950"/>
      <c r="AC110" s="950"/>
      <c r="AD110" s="950"/>
      <c r="AE110" s="951"/>
      <c r="AF110" s="952">
        <v>387298</v>
      </c>
      <c r="AG110" s="950"/>
      <c r="AH110" s="950"/>
      <c r="AI110" s="950"/>
      <c r="AJ110" s="951"/>
      <c r="AK110" s="952">
        <v>428336</v>
      </c>
      <c r="AL110" s="950"/>
      <c r="AM110" s="950"/>
      <c r="AN110" s="950"/>
      <c r="AO110" s="951"/>
      <c r="AP110" s="953">
        <v>11.6</v>
      </c>
      <c r="AQ110" s="954"/>
      <c r="AR110" s="954"/>
      <c r="AS110" s="954"/>
      <c r="AT110" s="955"/>
      <c r="AU110" s="956" t="s">
        <v>72</v>
      </c>
      <c r="AV110" s="957"/>
      <c r="AW110" s="957"/>
      <c r="AX110" s="957"/>
      <c r="AY110" s="957"/>
      <c r="AZ110" s="998" t="s">
        <v>427</v>
      </c>
      <c r="BA110" s="947"/>
      <c r="BB110" s="947"/>
      <c r="BC110" s="947"/>
      <c r="BD110" s="947"/>
      <c r="BE110" s="947"/>
      <c r="BF110" s="947"/>
      <c r="BG110" s="947"/>
      <c r="BH110" s="947"/>
      <c r="BI110" s="947"/>
      <c r="BJ110" s="947"/>
      <c r="BK110" s="947"/>
      <c r="BL110" s="947"/>
      <c r="BM110" s="947"/>
      <c r="BN110" s="947"/>
      <c r="BO110" s="947"/>
      <c r="BP110" s="948"/>
      <c r="BQ110" s="984">
        <v>4574120</v>
      </c>
      <c r="BR110" s="985"/>
      <c r="BS110" s="985"/>
      <c r="BT110" s="985"/>
      <c r="BU110" s="985"/>
      <c r="BV110" s="985">
        <v>4467594</v>
      </c>
      <c r="BW110" s="985"/>
      <c r="BX110" s="985"/>
      <c r="BY110" s="985"/>
      <c r="BZ110" s="985"/>
      <c r="CA110" s="985">
        <v>4359304</v>
      </c>
      <c r="CB110" s="985"/>
      <c r="CC110" s="985"/>
      <c r="CD110" s="985"/>
      <c r="CE110" s="985"/>
      <c r="CF110" s="999">
        <v>118</v>
      </c>
      <c r="CG110" s="1000"/>
      <c r="CH110" s="1000"/>
      <c r="CI110" s="1000"/>
      <c r="CJ110" s="1000"/>
      <c r="CK110" s="1001" t="s">
        <v>428</v>
      </c>
      <c r="CL110" s="1002"/>
      <c r="CM110" s="981" t="s">
        <v>429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126</v>
      </c>
      <c r="DH110" s="985"/>
      <c r="DI110" s="985"/>
      <c r="DJ110" s="985"/>
      <c r="DK110" s="985"/>
      <c r="DL110" s="985" t="s">
        <v>430</v>
      </c>
      <c r="DM110" s="985"/>
      <c r="DN110" s="985"/>
      <c r="DO110" s="985"/>
      <c r="DP110" s="985"/>
      <c r="DQ110" s="985" t="s">
        <v>431</v>
      </c>
      <c r="DR110" s="985"/>
      <c r="DS110" s="985"/>
      <c r="DT110" s="985"/>
      <c r="DU110" s="985"/>
      <c r="DV110" s="986" t="s">
        <v>432</v>
      </c>
      <c r="DW110" s="986"/>
      <c r="DX110" s="986"/>
      <c r="DY110" s="986"/>
      <c r="DZ110" s="987"/>
    </row>
    <row r="111" spans="1:131" s="248" customFormat="1" ht="26.25" customHeight="1" x14ac:dyDescent="0.2">
      <c r="A111" s="988" t="s">
        <v>433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434</v>
      </c>
      <c r="AB111" s="992"/>
      <c r="AC111" s="992"/>
      <c r="AD111" s="992"/>
      <c r="AE111" s="993"/>
      <c r="AF111" s="994" t="s">
        <v>432</v>
      </c>
      <c r="AG111" s="992"/>
      <c r="AH111" s="992"/>
      <c r="AI111" s="992"/>
      <c r="AJ111" s="993"/>
      <c r="AK111" s="994" t="s">
        <v>435</v>
      </c>
      <c r="AL111" s="992"/>
      <c r="AM111" s="992"/>
      <c r="AN111" s="992"/>
      <c r="AO111" s="993"/>
      <c r="AP111" s="995" t="s">
        <v>431</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v>1218</v>
      </c>
      <c r="BR111" s="978"/>
      <c r="BS111" s="978"/>
      <c r="BT111" s="978"/>
      <c r="BU111" s="978"/>
      <c r="BV111" s="978">
        <v>1195</v>
      </c>
      <c r="BW111" s="978"/>
      <c r="BX111" s="978"/>
      <c r="BY111" s="978"/>
      <c r="BZ111" s="978"/>
      <c r="CA111" s="978">
        <v>984</v>
      </c>
      <c r="CB111" s="978"/>
      <c r="CC111" s="978"/>
      <c r="CD111" s="978"/>
      <c r="CE111" s="978"/>
      <c r="CF111" s="972">
        <v>0</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126</v>
      </c>
      <c r="DH111" s="978"/>
      <c r="DI111" s="978"/>
      <c r="DJ111" s="978"/>
      <c r="DK111" s="978"/>
      <c r="DL111" s="978" t="s">
        <v>432</v>
      </c>
      <c r="DM111" s="978"/>
      <c r="DN111" s="978"/>
      <c r="DO111" s="978"/>
      <c r="DP111" s="978"/>
      <c r="DQ111" s="978" t="s">
        <v>126</v>
      </c>
      <c r="DR111" s="978"/>
      <c r="DS111" s="978"/>
      <c r="DT111" s="978"/>
      <c r="DU111" s="978"/>
      <c r="DV111" s="979" t="s">
        <v>430</v>
      </c>
      <c r="DW111" s="979"/>
      <c r="DX111" s="979"/>
      <c r="DY111" s="979"/>
      <c r="DZ111" s="980"/>
    </row>
    <row r="112" spans="1:131" s="248" customFormat="1" ht="26.25" customHeight="1" x14ac:dyDescent="0.2">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440</v>
      </c>
      <c r="AB112" s="1017"/>
      <c r="AC112" s="1017"/>
      <c r="AD112" s="1017"/>
      <c r="AE112" s="1018"/>
      <c r="AF112" s="1019" t="s">
        <v>441</v>
      </c>
      <c r="AG112" s="1017"/>
      <c r="AH112" s="1017"/>
      <c r="AI112" s="1017"/>
      <c r="AJ112" s="1018"/>
      <c r="AK112" s="1019" t="s">
        <v>126</v>
      </c>
      <c r="AL112" s="1017"/>
      <c r="AM112" s="1017"/>
      <c r="AN112" s="1017"/>
      <c r="AO112" s="1018"/>
      <c r="AP112" s="1020" t="s">
        <v>441</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698142</v>
      </c>
      <c r="BR112" s="978"/>
      <c r="BS112" s="978"/>
      <c r="BT112" s="978"/>
      <c r="BU112" s="978"/>
      <c r="BV112" s="978">
        <v>616869</v>
      </c>
      <c r="BW112" s="978"/>
      <c r="BX112" s="978"/>
      <c r="BY112" s="978"/>
      <c r="BZ112" s="978"/>
      <c r="CA112" s="978">
        <v>534492</v>
      </c>
      <c r="CB112" s="978"/>
      <c r="CC112" s="978"/>
      <c r="CD112" s="978"/>
      <c r="CE112" s="978"/>
      <c r="CF112" s="972">
        <v>14.5</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432</v>
      </c>
      <c r="DH112" s="978"/>
      <c r="DI112" s="978"/>
      <c r="DJ112" s="978"/>
      <c r="DK112" s="978"/>
      <c r="DL112" s="978" t="s">
        <v>434</v>
      </c>
      <c r="DM112" s="978"/>
      <c r="DN112" s="978"/>
      <c r="DO112" s="978"/>
      <c r="DP112" s="978"/>
      <c r="DQ112" s="978" t="s">
        <v>126</v>
      </c>
      <c r="DR112" s="978"/>
      <c r="DS112" s="978"/>
      <c r="DT112" s="978"/>
      <c r="DU112" s="978"/>
      <c r="DV112" s="979" t="s">
        <v>126</v>
      </c>
      <c r="DW112" s="979"/>
      <c r="DX112" s="979"/>
      <c r="DY112" s="979"/>
      <c r="DZ112" s="980"/>
    </row>
    <row r="113" spans="1:130" s="248" customFormat="1" ht="26.25" customHeight="1" x14ac:dyDescent="0.2">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98087</v>
      </c>
      <c r="AB113" s="992"/>
      <c r="AC113" s="992"/>
      <c r="AD113" s="992"/>
      <c r="AE113" s="993"/>
      <c r="AF113" s="994">
        <v>98087</v>
      </c>
      <c r="AG113" s="992"/>
      <c r="AH113" s="992"/>
      <c r="AI113" s="992"/>
      <c r="AJ113" s="993"/>
      <c r="AK113" s="994">
        <v>95416</v>
      </c>
      <c r="AL113" s="992"/>
      <c r="AM113" s="992"/>
      <c r="AN113" s="992"/>
      <c r="AO113" s="993"/>
      <c r="AP113" s="995">
        <v>2.6</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1309251</v>
      </c>
      <c r="BR113" s="978"/>
      <c r="BS113" s="978"/>
      <c r="BT113" s="978"/>
      <c r="BU113" s="978"/>
      <c r="BV113" s="978">
        <v>1385068</v>
      </c>
      <c r="BW113" s="978"/>
      <c r="BX113" s="978"/>
      <c r="BY113" s="978"/>
      <c r="BZ113" s="978"/>
      <c r="CA113" s="978">
        <v>1300386</v>
      </c>
      <c r="CB113" s="978"/>
      <c r="CC113" s="978"/>
      <c r="CD113" s="978"/>
      <c r="CE113" s="978"/>
      <c r="CF113" s="972">
        <v>35.200000000000003</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126</v>
      </c>
      <c r="DM113" s="1017"/>
      <c r="DN113" s="1017"/>
      <c r="DO113" s="1017"/>
      <c r="DP113" s="1018"/>
      <c r="DQ113" s="1019" t="s">
        <v>126</v>
      </c>
      <c r="DR113" s="1017"/>
      <c r="DS113" s="1017"/>
      <c r="DT113" s="1017"/>
      <c r="DU113" s="1018"/>
      <c r="DV113" s="1020" t="s">
        <v>432</v>
      </c>
      <c r="DW113" s="1021"/>
      <c r="DX113" s="1021"/>
      <c r="DY113" s="1021"/>
      <c r="DZ113" s="1022"/>
    </row>
    <row r="114" spans="1:130" s="248" customFormat="1" ht="26.25" customHeight="1" x14ac:dyDescent="0.2">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57225</v>
      </c>
      <c r="AB114" s="1017"/>
      <c r="AC114" s="1017"/>
      <c r="AD114" s="1017"/>
      <c r="AE114" s="1018"/>
      <c r="AF114" s="1019">
        <v>59851</v>
      </c>
      <c r="AG114" s="1017"/>
      <c r="AH114" s="1017"/>
      <c r="AI114" s="1017"/>
      <c r="AJ114" s="1018"/>
      <c r="AK114" s="1019">
        <v>102762</v>
      </c>
      <c r="AL114" s="1017"/>
      <c r="AM114" s="1017"/>
      <c r="AN114" s="1017"/>
      <c r="AO114" s="1018"/>
      <c r="AP114" s="1020">
        <v>2.8</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1153962</v>
      </c>
      <c r="BR114" s="978"/>
      <c r="BS114" s="978"/>
      <c r="BT114" s="978"/>
      <c r="BU114" s="978"/>
      <c r="BV114" s="978">
        <v>1125867</v>
      </c>
      <c r="BW114" s="978"/>
      <c r="BX114" s="978"/>
      <c r="BY114" s="978"/>
      <c r="BZ114" s="978"/>
      <c r="CA114" s="978">
        <v>1117362</v>
      </c>
      <c r="CB114" s="978"/>
      <c r="CC114" s="978"/>
      <c r="CD114" s="978"/>
      <c r="CE114" s="978"/>
      <c r="CF114" s="972">
        <v>30.3</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126</v>
      </c>
      <c r="DH114" s="1017"/>
      <c r="DI114" s="1017"/>
      <c r="DJ114" s="1017"/>
      <c r="DK114" s="1018"/>
      <c r="DL114" s="1019" t="s">
        <v>126</v>
      </c>
      <c r="DM114" s="1017"/>
      <c r="DN114" s="1017"/>
      <c r="DO114" s="1017"/>
      <c r="DP114" s="1018"/>
      <c r="DQ114" s="1019" t="s">
        <v>435</v>
      </c>
      <c r="DR114" s="1017"/>
      <c r="DS114" s="1017"/>
      <c r="DT114" s="1017"/>
      <c r="DU114" s="1018"/>
      <c r="DV114" s="1020" t="s">
        <v>126</v>
      </c>
      <c r="DW114" s="1021"/>
      <c r="DX114" s="1021"/>
      <c r="DY114" s="1021"/>
      <c r="DZ114" s="1022"/>
    </row>
    <row r="115" spans="1:130" s="248" customFormat="1" ht="26.25" customHeight="1" x14ac:dyDescent="0.2">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5128</v>
      </c>
      <c r="AB115" s="992"/>
      <c r="AC115" s="992"/>
      <c r="AD115" s="992"/>
      <c r="AE115" s="993"/>
      <c r="AF115" s="994">
        <v>284</v>
      </c>
      <c r="AG115" s="992"/>
      <c r="AH115" s="992"/>
      <c r="AI115" s="992"/>
      <c r="AJ115" s="993"/>
      <c r="AK115" s="994">
        <v>246</v>
      </c>
      <c r="AL115" s="992"/>
      <c r="AM115" s="992"/>
      <c r="AN115" s="992"/>
      <c r="AO115" s="993"/>
      <c r="AP115" s="995">
        <v>0</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v>7866</v>
      </c>
      <c r="BR115" s="978"/>
      <c r="BS115" s="978"/>
      <c r="BT115" s="978"/>
      <c r="BU115" s="978"/>
      <c r="BV115" s="978">
        <v>7644</v>
      </c>
      <c r="BW115" s="978"/>
      <c r="BX115" s="978"/>
      <c r="BY115" s="978"/>
      <c r="BZ115" s="978"/>
      <c r="CA115" s="978">
        <v>7419</v>
      </c>
      <c r="CB115" s="978"/>
      <c r="CC115" s="978"/>
      <c r="CD115" s="978"/>
      <c r="CE115" s="978"/>
      <c r="CF115" s="972">
        <v>0.2</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435</v>
      </c>
      <c r="DH115" s="1017"/>
      <c r="DI115" s="1017"/>
      <c r="DJ115" s="1017"/>
      <c r="DK115" s="1018"/>
      <c r="DL115" s="1019" t="s">
        <v>126</v>
      </c>
      <c r="DM115" s="1017"/>
      <c r="DN115" s="1017"/>
      <c r="DO115" s="1017"/>
      <c r="DP115" s="1018"/>
      <c r="DQ115" s="1019" t="s">
        <v>453</v>
      </c>
      <c r="DR115" s="1017"/>
      <c r="DS115" s="1017"/>
      <c r="DT115" s="1017"/>
      <c r="DU115" s="1018"/>
      <c r="DV115" s="1020" t="s">
        <v>440</v>
      </c>
      <c r="DW115" s="1021"/>
      <c r="DX115" s="1021"/>
      <c r="DY115" s="1021"/>
      <c r="DZ115" s="1022"/>
    </row>
    <row r="116" spans="1:130" s="248" customFormat="1" ht="26.25" customHeight="1" x14ac:dyDescent="0.2">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435</v>
      </c>
      <c r="AB116" s="1017"/>
      <c r="AC116" s="1017"/>
      <c r="AD116" s="1017"/>
      <c r="AE116" s="1018"/>
      <c r="AF116" s="1019" t="s">
        <v>430</v>
      </c>
      <c r="AG116" s="1017"/>
      <c r="AH116" s="1017"/>
      <c r="AI116" s="1017"/>
      <c r="AJ116" s="1018"/>
      <c r="AK116" s="1019" t="s">
        <v>435</v>
      </c>
      <c r="AL116" s="1017"/>
      <c r="AM116" s="1017"/>
      <c r="AN116" s="1017"/>
      <c r="AO116" s="1018"/>
      <c r="AP116" s="1020" t="s">
        <v>440</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431</v>
      </c>
      <c r="BR116" s="978"/>
      <c r="BS116" s="978"/>
      <c r="BT116" s="978"/>
      <c r="BU116" s="978"/>
      <c r="BV116" s="978" t="s">
        <v>126</v>
      </c>
      <c r="BW116" s="978"/>
      <c r="BX116" s="978"/>
      <c r="BY116" s="978"/>
      <c r="BZ116" s="978"/>
      <c r="CA116" s="978" t="s">
        <v>440</v>
      </c>
      <c r="CB116" s="978"/>
      <c r="CC116" s="978"/>
      <c r="CD116" s="978"/>
      <c r="CE116" s="978"/>
      <c r="CF116" s="972" t="s">
        <v>432</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440</v>
      </c>
      <c r="DH116" s="1017"/>
      <c r="DI116" s="1017"/>
      <c r="DJ116" s="1017"/>
      <c r="DK116" s="1018"/>
      <c r="DL116" s="1019" t="s">
        <v>434</v>
      </c>
      <c r="DM116" s="1017"/>
      <c r="DN116" s="1017"/>
      <c r="DO116" s="1017"/>
      <c r="DP116" s="1018"/>
      <c r="DQ116" s="1019" t="s">
        <v>126</v>
      </c>
      <c r="DR116" s="1017"/>
      <c r="DS116" s="1017"/>
      <c r="DT116" s="1017"/>
      <c r="DU116" s="1018"/>
      <c r="DV116" s="1020" t="s">
        <v>431</v>
      </c>
      <c r="DW116" s="1021"/>
      <c r="DX116" s="1021"/>
      <c r="DY116" s="1021"/>
      <c r="DZ116" s="1022"/>
    </row>
    <row r="117" spans="1:130" s="248" customFormat="1" ht="26.25" customHeight="1" x14ac:dyDescent="0.2">
      <c r="A117" s="962" t="s">
        <v>182</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515599</v>
      </c>
      <c r="AB117" s="1035"/>
      <c r="AC117" s="1035"/>
      <c r="AD117" s="1035"/>
      <c r="AE117" s="1036"/>
      <c r="AF117" s="1037">
        <v>545520</v>
      </c>
      <c r="AG117" s="1035"/>
      <c r="AH117" s="1035"/>
      <c r="AI117" s="1035"/>
      <c r="AJ117" s="1036"/>
      <c r="AK117" s="1037">
        <v>626760</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432</v>
      </c>
      <c r="BR117" s="978"/>
      <c r="BS117" s="978"/>
      <c r="BT117" s="978"/>
      <c r="BU117" s="978"/>
      <c r="BV117" s="978" t="s">
        <v>434</v>
      </c>
      <c r="BW117" s="978"/>
      <c r="BX117" s="978"/>
      <c r="BY117" s="978"/>
      <c r="BZ117" s="978"/>
      <c r="CA117" s="978" t="s">
        <v>126</v>
      </c>
      <c r="CB117" s="978"/>
      <c r="CC117" s="978"/>
      <c r="CD117" s="978"/>
      <c r="CE117" s="978"/>
      <c r="CF117" s="972" t="s">
        <v>440</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440</v>
      </c>
      <c r="DH117" s="1017"/>
      <c r="DI117" s="1017"/>
      <c r="DJ117" s="1017"/>
      <c r="DK117" s="1018"/>
      <c r="DL117" s="1019" t="s">
        <v>126</v>
      </c>
      <c r="DM117" s="1017"/>
      <c r="DN117" s="1017"/>
      <c r="DO117" s="1017"/>
      <c r="DP117" s="1018"/>
      <c r="DQ117" s="1019" t="s">
        <v>126</v>
      </c>
      <c r="DR117" s="1017"/>
      <c r="DS117" s="1017"/>
      <c r="DT117" s="1017"/>
      <c r="DU117" s="1018"/>
      <c r="DV117" s="1020" t="s">
        <v>441</v>
      </c>
      <c r="DW117" s="1021"/>
      <c r="DX117" s="1021"/>
      <c r="DY117" s="1021"/>
      <c r="DZ117" s="1022"/>
    </row>
    <row r="118" spans="1:130" s="248" customFormat="1" ht="26.25" customHeight="1" x14ac:dyDescent="0.2">
      <c r="A118" s="962" t="s">
        <v>425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422</v>
      </c>
      <c r="AB118" s="943"/>
      <c r="AC118" s="943"/>
      <c r="AD118" s="943"/>
      <c r="AE118" s="944"/>
      <c r="AF118" s="942" t="s">
        <v>423</v>
      </c>
      <c r="AG118" s="943"/>
      <c r="AH118" s="943"/>
      <c r="AI118" s="943"/>
      <c r="AJ118" s="944"/>
      <c r="AK118" s="942" t="s">
        <v>299</v>
      </c>
      <c r="AL118" s="943"/>
      <c r="AM118" s="943"/>
      <c r="AN118" s="943"/>
      <c r="AO118" s="944"/>
      <c r="AP118" s="1029" t="s">
        <v>424</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126</v>
      </c>
      <c r="BR118" s="1056"/>
      <c r="BS118" s="1056"/>
      <c r="BT118" s="1056"/>
      <c r="BU118" s="1056"/>
      <c r="BV118" s="1056" t="s">
        <v>435</v>
      </c>
      <c r="BW118" s="1056"/>
      <c r="BX118" s="1056"/>
      <c r="BY118" s="1056"/>
      <c r="BZ118" s="1056"/>
      <c r="CA118" s="1056" t="s">
        <v>434</v>
      </c>
      <c r="CB118" s="1056"/>
      <c r="CC118" s="1056"/>
      <c r="CD118" s="1056"/>
      <c r="CE118" s="1056"/>
      <c r="CF118" s="972" t="s">
        <v>432</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435</v>
      </c>
      <c r="DH118" s="1017"/>
      <c r="DI118" s="1017"/>
      <c r="DJ118" s="1017"/>
      <c r="DK118" s="1018"/>
      <c r="DL118" s="1019" t="s">
        <v>435</v>
      </c>
      <c r="DM118" s="1017"/>
      <c r="DN118" s="1017"/>
      <c r="DO118" s="1017"/>
      <c r="DP118" s="1018"/>
      <c r="DQ118" s="1019" t="s">
        <v>126</v>
      </c>
      <c r="DR118" s="1017"/>
      <c r="DS118" s="1017"/>
      <c r="DT118" s="1017"/>
      <c r="DU118" s="1018"/>
      <c r="DV118" s="1020" t="s">
        <v>440</v>
      </c>
      <c r="DW118" s="1021"/>
      <c r="DX118" s="1021"/>
      <c r="DY118" s="1021"/>
      <c r="DZ118" s="1022"/>
    </row>
    <row r="119" spans="1:130" s="248" customFormat="1" ht="26.25" customHeight="1" x14ac:dyDescent="0.2">
      <c r="A119" s="1116" t="s">
        <v>428</v>
      </c>
      <c r="B119" s="1002"/>
      <c r="C119" s="981" t="s">
        <v>429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440</v>
      </c>
      <c r="AB119" s="950"/>
      <c r="AC119" s="950"/>
      <c r="AD119" s="950"/>
      <c r="AE119" s="951"/>
      <c r="AF119" s="952" t="s">
        <v>126</v>
      </c>
      <c r="AG119" s="950"/>
      <c r="AH119" s="950"/>
      <c r="AI119" s="950"/>
      <c r="AJ119" s="951"/>
      <c r="AK119" s="952" t="s">
        <v>440</v>
      </c>
      <c r="AL119" s="950"/>
      <c r="AM119" s="950"/>
      <c r="AN119" s="950"/>
      <c r="AO119" s="951"/>
      <c r="AP119" s="953" t="s">
        <v>432</v>
      </c>
      <c r="AQ119" s="954"/>
      <c r="AR119" s="954"/>
      <c r="AS119" s="954"/>
      <c r="AT119" s="955"/>
      <c r="AU119" s="960"/>
      <c r="AV119" s="961"/>
      <c r="AW119" s="961"/>
      <c r="AX119" s="961"/>
      <c r="AY119" s="961"/>
      <c r="AZ119" s="279" t="s">
        <v>182</v>
      </c>
      <c r="BA119" s="279"/>
      <c r="BB119" s="279"/>
      <c r="BC119" s="279"/>
      <c r="BD119" s="279"/>
      <c r="BE119" s="279"/>
      <c r="BF119" s="279"/>
      <c r="BG119" s="279"/>
      <c r="BH119" s="279"/>
      <c r="BI119" s="279"/>
      <c r="BJ119" s="279"/>
      <c r="BK119" s="279"/>
      <c r="BL119" s="279"/>
      <c r="BM119" s="279"/>
      <c r="BN119" s="279"/>
      <c r="BO119" s="1033" t="s">
        <v>462</v>
      </c>
      <c r="BP119" s="1064"/>
      <c r="BQ119" s="1055">
        <v>7744559</v>
      </c>
      <c r="BR119" s="1056"/>
      <c r="BS119" s="1056"/>
      <c r="BT119" s="1056"/>
      <c r="BU119" s="1056"/>
      <c r="BV119" s="1056">
        <v>7604237</v>
      </c>
      <c r="BW119" s="1056"/>
      <c r="BX119" s="1056"/>
      <c r="BY119" s="1056"/>
      <c r="BZ119" s="1056"/>
      <c r="CA119" s="1056">
        <v>7319947</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1218</v>
      </c>
      <c r="DH119" s="1042"/>
      <c r="DI119" s="1042"/>
      <c r="DJ119" s="1042"/>
      <c r="DK119" s="1043"/>
      <c r="DL119" s="1041">
        <v>1195</v>
      </c>
      <c r="DM119" s="1042"/>
      <c r="DN119" s="1042"/>
      <c r="DO119" s="1042"/>
      <c r="DP119" s="1043"/>
      <c r="DQ119" s="1041">
        <v>984</v>
      </c>
      <c r="DR119" s="1042"/>
      <c r="DS119" s="1042"/>
      <c r="DT119" s="1042"/>
      <c r="DU119" s="1043"/>
      <c r="DV119" s="1044">
        <v>0</v>
      </c>
      <c r="DW119" s="1045"/>
      <c r="DX119" s="1045"/>
      <c r="DY119" s="1045"/>
      <c r="DZ119" s="1046"/>
    </row>
    <row r="120" spans="1:130" s="248" customFormat="1" ht="26.25" customHeight="1" x14ac:dyDescent="0.2">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440</v>
      </c>
      <c r="AB120" s="1017"/>
      <c r="AC120" s="1017"/>
      <c r="AD120" s="1017"/>
      <c r="AE120" s="1018"/>
      <c r="AF120" s="1019" t="s">
        <v>126</v>
      </c>
      <c r="AG120" s="1017"/>
      <c r="AH120" s="1017"/>
      <c r="AI120" s="1017"/>
      <c r="AJ120" s="1018"/>
      <c r="AK120" s="1019" t="s">
        <v>432</v>
      </c>
      <c r="AL120" s="1017"/>
      <c r="AM120" s="1017"/>
      <c r="AN120" s="1017"/>
      <c r="AO120" s="1018"/>
      <c r="AP120" s="1020" t="s">
        <v>435</v>
      </c>
      <c r="AQ120" s="1021"/>
      <c r="AR120" s="1021"/>
      <c r="AS120" s="1021"/>
      <c r="AT120" s="1022"/>
      <c r="AU120" s="1047" t="s">
        <v>464</v>
      </c>
      <c r="AV120" s="1048"/>
      <c r="AW120" s="1048"/>
      <c r="AX120" s="1048"/>
      <c r="AY120" s="1049"/>
      <c r="AZ120" s="998" t="s">
        <v>465</v>
      </c>
      <c r="BA120" s="947"/>
      <c r="BB120" s="947"/>
      <c r="BC120" s="947"/>
      <c r="BD120" s="947"/>
      <c r="BE120" s="947"/>
      <c r="BF120" s="947"/>
      <c r="BG120" s="947"/>
      <c r="BH120" s="947"/>
      <c r="BI120" s="947"/>
      <c r="BJ120" s="947"/>
      <c r="BK120" s="947"/>
      <c r="BL120" s="947"/>
      <c r="BM120" s="947"/>
      <c r="BN120" s="947"/>
      <c r="BO120" s="947"/>
      <c r="BP120" s="948"/>
      <c r="BQ120" s="984">
        <v>2963849</v>
      </c>
      <c r="BR120" s="985"/>
      <c r="BS120" s="985"/>
      <c r="BT120" s="985"/>
      <c r="BU120" s="985"/>
      <c r="BV120" s="985">
        <v>3065188</v>
      </c>
      <c r="BW120" s="985"/>
      <c r="BX120" s="985"/>
      <c r="BY120" s="985"/>
      <c r="BZ120" s="985"/>
      <c r="CA120" s="985">
        <v>3121109</v>
      </c>
      <c r="CB120" s="985"/>
      <c r="CC120" s="985"/>
      <c r="CD120" s="985"/>
      <c r="CE120" s="985"/>
      <c r="CF120" s="999">
        <v>84.5</v>
      </c>
      <c r="CG120" s="1000"/>
      <c r="CH120" s="1000"/>
      <c r="CI120" s="1000"/>
      <c r="CJ120" s="1000"/>
      <c r="CK120" s="1065" t="s">
        <v>466</v>
      </c>
      <c r="CL120" s="1066"/>
      <c r="CM120" s="1066"/>
      <c r="CN120" s="1066"/>
      <c r="CO120" s="1067"/>
      <c r="CP120" s="1073" t="s">
        <v>467</v>
      </c>
      <c r="CQ120" s="1074"/>
      <c r="CR120" s="1074"/>
      <c r="CS120" s="1074"/>
      <c r="CT120" s="1074"/>
      <c r="CU120" s="1074"/>
      <c r="CV120" s="1074"/>
      <c r="CW120" s="1074"/>
      <c r="CX120" s="1074"/>
      <c r="CY120" s="1074"/>
      <c r="CZ120" s="1074"/>
      <c r="DA120" s="1074"/>
      <c r="DB120" s="1074"/>
      <c r="DC120" s="1074"/>
      <c r="DD120" s="1074"/>
      <c r="DE120" s="1074"/>
      <c r="DF120" s="1075"/>
      <c r="DG120" s="984">
        <v>698142</v>
      </c>
      <c r="DH120" s="985"/>
      <c r="DI120" s="985"/>
      <c r="DJ120" s="985"/>
      <c r="DK120" s="985"/>
      <c r="DL120" s="985">
        <v>616869</v>
      </c>
      <c r="DM120" s="985"/>
      <c r="DN120" s="985"/>
      <c r="DO120" s="985"/>
      <c r="DP120" s="985"/>
      <c r="DQ120" s="985">
        <v>534492</v>
      </c>
      <c r="DR120" s="985"/>
      <c r="DS120" s="985"/>
      <c r="DT120" s="985"/>
      <c r="DU120" s="985"/>
      <c r="DV120" s="986">
        <v>14.5</v>
      </c>
      <c r="DW120" s="986"/>
      <c r="DX120" s="986"/>
      <c r="DY120" s="986"/>
      <c r="DZ120" s="987"/>
    </row>
    <row r="121" spans="1:130" s="248" customFormat="1" ht="26.25" customHeight="1" x14ac:dyDescent="0.2">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4879</v>
      </c>
      <c r="AB121" s="1017"/>
      <c r="AC121" s="1017"/>
      <c r="AD121" s="1017"/>
      <c r="AE121" s="1018"/>
      <c r="AF121" s="1019" t="s">
        <v>126</v>
      </c>
      <c r="AG121" s="1017"/>
      <c r="AH121" s="1017"/>
      <c r="AI121" s="1017"/>
      <c r="AJ121" s="1018"/>
      <c r="AK121" s="1019" t="s">
        <v>469</v>
      </c>
      <c r="AL121" s="1017"/>
      <c r="AM121" s="1017"/>
      <c r="AN121" s="1017"/>
      <c r="AO121" s="1018"/>
      <c r="AP121" s="1020" t="s">
        <v>434</v>
      </c>
      <c r="AQ121" s="1021"/>
      <c r="AR121" s="1021"/>
      <c r="AS121" s="1021"/>
      <c r="AT121" s="1022"/>
      <c r="AU121" s="1050"/>
      <c r="AV121" s="1051"/>
      <c r="AW121" s="1051"/>
      <c r="AX121" s="1051"/>
      <c r="AY121" s="1052"/>
      <c r="AZ121" s="1007" t="s">
        <v>470</v>
      </c>
      <c r="BA121" s="1008"/>
      <c r="BB121" s="1008"/>
      <c r="BC121" s="1008"/>
      <c r="BD121" s="1008"/>
      <c r="BE121" s="1008"/>
      <c r="BF121" s="1008"/>
      <c r="BG121" s="1008"/>
      <c r="BH121" s="1008"/>
      <c r="BI121" s="1008"/>
      <c r="BJ121" s="1008"/>
      <c r="BK121" s="1008"/>
      <c r="BL121" s="1008"/>
      <c r="BM121" s="1008"/>
      <c r="BN121" s="1008"/>
      <c r="BO121" s="1008"/>
      <c r="BP121" s="1009"/>
      <c r="BQ121" s="977" t="s">
        <v>126</v>
      </c>
      <c r="BR121" s="978"/>
      <c r="BS121" s="978"/>
      <c r="BT121" s="978"/>
      <c r="BU121" s="978"/>
      <c r="BV121" s="978" t="s">
        <v>434</v>
      </c>
      <c r="BW121" s="978"/>
      <c r="BX121" s="978"/>
      <c r="BY121" s="978"/>
      <c r="BZ121" s="978"/>
      <c r="CA121" s="978" t="s">
        <v>126</v>
      </c>
      <c r="CB121" s="978"/>
      <c r="CC121" s="978"/>
      <c r="CD121" s="978"/>
      <c r="CE121" s="978"/>
      <c r="CF121" s="972" t="s">
        <v>435</v>
      </c>
      <c r="CG121" s="973"/>
      <c r="CH121" s="973"/>
      <c r="CI121" s="973"/>
      <c r="CJ121" s="973"/>
      <c r="CK121" s="1068"/>
      <c r="CL121" s="1069"/>
      <c r="CM121" s="1069"/>
      <c r="CN121" s="1069"/>
      <c r="CO121" s="1070"/>
      <c r="CP121" s="1078" t="s">
        <v>471</v>
      </c>
      <c r="CQ121" s="1079"/>
      <c r="CR121" s="1079"/>
      <c r="CS121" s="1079"/>
      <c r="CT121" s="1079"/>
      <c r="CU121" s="1079"/>
      <c r="CV121" s="1079"/>
      <c r="CW121" s="1079"/>
      <c r="CX121" s="1079"/>
      <c r="CY121" s="1079"/>
      <c r="CZ121" s="1079"/>
      <c r="DA121" s="1079"/>
      <c r="DB121" s="1079"/>
      <c r="DC121" s="1079"/>
      <c r="DD121" s="1079"/>
      <c r="DE121" s="1079"/>
      <c r="DF121" s="1080"/>
      <c r="DG121" s="977" t="s">
        <v>432</v>
      </c>
      <c r="DH121" s="978"/>
      <c r="DI121" s="978"/>
      <c r="DJ121" s="978"/>
      <c r="DK121" s="978"/>
      <c r="DL121" s="978" t="s">
        <v>440</v>
      </c>
      <c r="DM121" s="978"/>
      <c r="DN121" s="978"/>
      <c r="DO121" s="978"/>
      <c r="DP121" s="978"/>
      <c r="DQ121" s="978" t="s">
        <v>126</v>
      </c>
      <c r="DR121" s="978"/>
      <c r="DS121" s="978"/>
      <c r="DT121" s="978"/>
      <c r="DU121" s="978"/>
      <c r="DV121" s="979" t="s">
        <v>440</v>
      </c>
      <c r="DW121" s="979"/>
      <c r="DX121" s="979"/>
      <c r="DY121" s="979"/>
      <c r="DZ121" s="980"/>
    </row>
    <row r="122" spans="1:130" s="248" customFormat="1" ht="26.25" customHeight="1" x14ac:dyDescent="0.2">
      <c r="A122" s="1117"/>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441</v>
      </c>
      <c r="AB122" s="1017"/>
      <c r="AC122" s="1017"/>
      <c r="AD122" s="1017"/>
      <c r="AE122" s="1018"/>
      <c r="AF122" s="1019" t="s">
        <v>126</v>
      </c>
      <c r="AG122" s="1017"/>
      <c r="AH122" s="1017"/>
      <c r="AI122" s="1017"/>
      <c r="AJ122" s="1018"/>
      <c r="AK122" s="1019" t="s">
        <v>440</v>
      </c>
      <c r="AL122" s="1017"/>
      <c r="AM122" s="1017"/>
      <c r="AN122" s="1017"/>
      <c r="AO122" s="1018"/>
      <c r="AP122" s="1020" t="s">
        <v>435</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4655003</v>
      </c>
      <c r="BR122" s="1056"/>
      <c r="BS122" s="1056"/>
      <c r="BT122" s="1056"/>
      <c r="BU122" s="1056"/>
      <c r="BV122" s="1056">
        <v>4588573</v>
      </c>
      <c r="BW122" s="1056"/>
      <c r="BX122" s="1056"/>
      <c r="BY122" s="1056"/>
      <c r="BZ122" s="1056"/>
      <c r="CA122" s="1056">
        <v>4475354</v>
      </c>
      <c r="CB122" s="1056"/>
      <c r="CC122" s="1056"/>
      <c r="CD122" s="1056"/>
      <c r="CE122" s="1056"/>
      <c r="CF122" s="1076">
        <v>121.2</v>
      </c>
      <c r="CG122" s="1077"/>
      <c r="CH122" s="1077"/>
      <c r="CI122" s="1077"/>
      <c r="CJ122" s="1077"/>
      <c r="CK122" s="1068"/>
      <c r="CL122" s="1069"/>
      <c r="CM122" s="1069"/>
      <c r="CN122" s="1069"/>
      <c r="CO122" s="1070"/>
      <c r="CP122" s="1078" t="s">
        <v>473</v>
      </c>
      <c r="CQ122" s="1079"/>
      <c r="CR122" s="1079"/>
      <c r="CS122" s="1079"/>
      <c r="CT122" s="1079"/>
      <c r="CU122" s="1079"/>
      <c r="CV122" s="1079"/>
      <c r="CW122" s="1079"/>
      <c r="CX122" s="1079"/>
      <c r="CY122" s="1079"/>
      <c r="CZ122" s="1079"/>
      <c r="DA122" s="1079"/>
      <c r="DB122" s="1079"/>
      <c r="DC122" s="1079"/>
      <c r="DD122" s="1079"/>
      <c r="DE122" s="1079"/>
      <c r="DF122" s="1080"/>
      <c r="DG122" s="977" t="s">
        <v>432</v>
      </c>
      <c r="DH122" s="978"/>
      <c r="DI122" s="978"/>
      <c r="DJ122" s="978"/>
      <c r="DK122" s="978"/>
      <c r="DL122" s="978" t="s">
        <v>126</v>
      </c>
      <c r="DM122" s="978"/>
      <c r="DN122" s="978"/>
      <c r="DO122" s="978"/>
      <c r="DP122" s="978"/>
      <c r="DQ122" s="978" t="s">
        <v>126</v>
      </c>
      <c r="DR122" s="978"/>
      <c r="DS122" s="978"/>
      <c r="DT122" s="978"/>
      <c r="DU122" s="978"/>
      <c r="DV122" s="979" t="s">
        <v>440</v>
      </c>
      <c r="DW122" s="979"/>
      <c r="DX122" s="979"/>
      <c r="DY122" s="979"/>
      <c r="DZ122" s="980"/>
    </row>
    <row r="123" spans="1:130" s="248" customFormat="1" ht="26.25" customHeight="1" x14ac:dyDescent="0.2">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126</v>
      </c>
      <c r="AB123" s="1017"/>
      <c r="AC123" s="1017"/>
      <c r="AD123" s="1017"/>
      <c r="AE123" s="1018"/>
      <c r="AF123" s="1019" t="s">
        <v>435</v>
      </c>
      <c r="AG123" s="1017"/>
      <c r="AH123" s="1017"/>
      <c r="AI123" s="1017"/>
      <c r="AJ123" s="1018"/>
      <c r="AK123" s="1019" t="s">
        <v>440</v>
      </c>
      <c r="AL123" s="1017"/>
      <c r="AM123" s="1017"/>
      <c r="AN123" s="1017"/>
      <c r="AO123" s="1018"/>
      <c r="AP123" s="1020" t="s">
        <v>432</v>
      </c>
      <c r="AQ123" s="1021"/>
      <c r="AR123" s="1021"/>
      <c r="AS123" s="1021"/>
      <c r="AT123" s="1022"/>
      <c r="AU123" s="1053"/>
      <c r="AV123" s="1054"/>
      <c r="AW123" s="1054"/>
      <c r="AX123" s="1054"/>
      <c r="AY123" s="1054"/>
      <c r="AZ123" s="279" t="s">
        <v>182</v>
      </c>
      <c r="BA123" s="279"/>
      <c r="BB123" s="279"/>
      <c r="BC123" s="279"/>
      <c r="BD123" s="279"/>
      <c r="BE123" s="279"/>
      <c r="BF123" s="279"/>
      <c r="BG123" s="279"/>
      <c r="BH123" s="279"/>
      <c r="BI123" s="279"/>
      <c r="BJ123" s="279"/>
      <c r="BK123" s="279"/>
      <c r="BL123" s="279"/>
      <c r="BM123" s="279"/>
      <c r="BN123" s="279"/>
      <c r="BO123" s="1033" t="s">
        <v>474</v>
      </c>
      <c r="BP123" s="1064"/>
      <c r="BQ123" s="1123">
        <v>7618852</v>
      </c>
      <c r="BR123" s="1124"/>
      <c r="BS123" s="1124"/>
      <c r="BT123" s="1124"/>
      <c r="BU123" s="1124"/>
      <c r="BV123" s="1124">
        <v>7653761</v>
      </c>
      <c r="BW123" s="1124"/>
      <c r="BX123" s="1124"/>
      <c r="BY123" s="1124"/>
      <c r="BZ123" s="1124"/>
      <c r="CA123" s="1124">
        <v>7596463</v>
      </c>
      <c r="CB123" s="1124"/>
      <c r="CC123" s="1124"/>
      <c r="CD123" s="1124"/>
      <c r="CE123" s="1124"/>
      <c r="CF123" s="1057"/>
      <c r="CG123" s="1058"/>
      <c r="CH123" s="1058"/>
      <c r="CI123" s="1058"/>
      <c r="CJ123" s="1059"/>
      <c r="CK123" s="1068"/>
      <c r="CL123" s="1069"/>
      <c r="CM123" s="1069"/>
      <c r="CN123" s="1069"/>
      <c r="CO123" s="1070"/>
      <c r="CP123" s="1078" t="s">
        <v>475</v>
      </c>
      <c r="CQ123" s="1079"/>
      <c r="CR123" s="1079"/>
      <c r="CS123" s="1079"/>
      <c r="CT123" s="1079"/>
      <c r="CU123" s="1079"/>
      <c r="CV123" s="1079"/>
      <c r="CW123" s="1079"/>
      <c r="CX123" s="1079"/>
      <c r="CY123" s="1079"/>
      <c r="CZ123" s="1079"/>
      <c r="DA123" s="1079"/>
      <c r="DB123" s="1079"/>
      <c r="DC123" s="1079"/>
      <c r="DD123" s="1079"/>
      <c r="DE123" s="1079"/>
      <c r="DF123" s="1080"/>
      <c r="DG123" s="1016" t="s">
        <v>434</v>
      </c>
      <c r="DH123" s="1017"/>
      <c r="DI123" s="1017"/>
      <c r="DJ123" s="1017"/>
      <c r="DK123" s="1018"/>
      <c r="DL123" s="1019" t="s">
        <v>434</v>
      </c>
      <c r="DM123" s="1017"/>
      <c r="DN123" s="1017"/>
      <c r="DO123" s="1017"/>
      <c r="DP123" s="1018"/>
      <c r="DQ123" s="1019" t="s">
        <v>126</v>
      </c>
      <c r="DR123" s="1017"/>
      <c r="DS123" s="1017"/>
      <c r="DT123" s="1017"/>
      <c r="DU123" s="1018"/>
      <c r="DV123" s="1020" t="s">
        <v>441</v>
      </c>
      <c r="DW123" s="1021"/>
      <c r="DX123" s="1021"/>
      <c r="DY123" s="1021"/>
      <c r="DZ123" s="1022"/>
    </row>
    <row r="124" spans="1:130" s="248" customFormat="1" ht="26.25" customHeight="1" thickBot="1" x14ac:dyDescent="0.25">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126</v>
      </c>
      <c r="AB124" s="1017"/>
      <c r="AC124" s="1017"/>
      <c r="AD124" s="1017"/>
      <c r="AE124" s="1018"/>
      <c r="AF124" s="1019" t="s">
        <v>440</v>
      </c>
      <c r="AG124" s="1017"/>
      <c r="AH124" s="1017"/>
      <c r="AI124" s="1017"/>
      <c r="AJ124" s="1018"/>
      <c r="AK124" s="1019" t="s">
        <v>440</v>
      </c>
      <c r="AL124" s="1017"/>
      <c r="AM124" s="1017"/>
      <c r="AN124" s="1017"/>
      <c r="AO124" s="1018"/>
      <c r="AP124" s="1020" t="s">
        <v>441</v>
      </c>
      <c r="AQ124" s="1021"/>
      <c r="AR124" s="1021"/>
      <c r="AS124" s="1021"/>
      <c r="AT124" s="1022"/>
      <c r="AU124" s="1119" t="s">
        <v>476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3.6</v>
      </c>
      <c r="BR124" s="1086"/>
      <c r="BS124" s="1086"/>
      <c r="BT124" s="1086"/>
      <c r="BU124" s="1086"/>
      <c r="BV124" s="1086" t="s">
        <v>440</v>
      </c>
      <c r="BW124" s="1086"/>
      <c r="BX124" s="1086"/>
      <c r="BY124" s="1086"/>
      <c r="BZ124" s="1086"/>
      <c r="CA124" s="1086" t="s">
        <v>126</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t="s">
        <v>440</v>
      </c>
      <c r="DH124" s="1042"/>
      <c r="DI124" s="1042"/>
      <c r="DJ124" s="1042"/>
      <c r="DK124" s="1043"/>
      <c r="DL124" s="1041" t="s">
        <v>126</v>
      </c>
      <c r="DM124" s="1042"/>
      <c r="DN124" s="1042"/>
      <c r="DO124" s="1042"/>
      <c r="DP124" s="1043"/>
      <c r="DQ124" s="1041" t="s">
        <v>469</v>
      </c>
      <c r="DR124" s="1042"/>
      <c r="DS124" s="1042"/>
      <c r="DT124" s="1042"/>
      <c r="DU124" s="1043"/>
      <c r="DV124" s="1044" t="s">
        <v>434</v>
      </c>
      <c r="DW124" s="1045"/>
      <c r="DX124" s="1045"/>
      <c r="DY124" s="1045"/>
      <c r="DZ124" s="1046"/>
    </row>
    <row r="125" spans="1:130" s="248" customFormat="1" ht="26.25" customHeight="1" x14ac:dyDescent="0.2">
      <c r="A125" s="1117"/>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126</v>
      </c>
      <c r="AB125" s="1017"/>
      <c r="AC125" s="1017"/>
      <c r="AD125" s="1017"/>
      <c r="AE125" s="1018"/>
      <c r="AF125" s="1019" t="s">
        <v>126</v>
      </c>
      <c r="AG125" s="1017"/>
      <c r="AH125" s="1017"/>
      <c r="AI125" s="1017"/>
      <c r="AJ125" s="1018"/>
      <c r="AK125" s="1019" t="s">
        <v>435</v>
      </c>
      <c r="AL125" s="1017"/>
      <c r="AM125" s="1017"/>
      <c r="AN125" s="1017"/>
      <c r="AO125" s="1018"/>
      <c r="AP125" s="1020" t="s">
        <v>126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478</v>
      </c>
      <c r="CL125" s="1066"/>
      <c r="CM125" s="1066"/>
      <c r="CN125" s="1066"/>
      <c r="CO125" s="1067"/>
      <c r="CP125" s="998" t="s">
        <v>479</v>
      </c>
      <c r="CQ125" s="947"/>
      <c r="CR125" s="947"/>
      <c r="CS125" s="947"/>
      <c r="CT125" s="947"/>
      <c r="CU125" s="947"/>
      <c r="CV125" s="947"/>
      <c r="CW125" s="947"/>
      <c r="CX125" s="947"/>
      <c r="CY125" s="947"/>
      <c r="CZ125" s="947"/>
      <c r="DA125" s="947"/>
      <c r="DB125" s="947"/>
      <c r="DC125" s="947"/>
      <c r="DD125" s="947"/>
      <c r="DE125" s="947"/>
      <c r="DF125" s="948"/>
      <c r="DG125" s="984" t="s">
        <v>469</v>
      </c>
      <c r="DH125" s="985"/>
      <c r="DI125" s="985"/>
      <c r="DJ125" s="985"/>
      <c r="DK125" s="985"/>
      <c r="DL125" s="985" t="s">
        <v>434</v>
      </c>
      <c r="DM125" s="985"/>
      <c r="DN125" s="985"/>
      <c r="DO125" s="985"/>
      <c r="DP125" s="985"/>
      <c r="DQ125" s="985" t="s">
        <v>440</v>
      </c>
      <c r="DR125" s="985"/>
      <c r="DS125" s="985"/>
      <c r="DT125" s="985"/>
      <c r="DU125" s="985"/>
      <c r="DV125" s="986" t="s">
        <v>126</v>
      </c>
      <c r="DW125" s="986"/>
      <c r="DX125" s="986"/>
      <c r="DY125" s="986"/>
      <c r="DZ125" s="987"/>
    </row>
    <row r="126" spans="1:130" s="248" customFormat="1" ht="26.25" customHeight="1" thickBot="1" x14ac:dyDescent="0.25">
      <c r="A126" s="1117"/>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469</v>
      </c>
      <c r="AB126" s="1017"/>
      <c r="AC126" s="1017"/>
      <c r="AD126" s="1017"/>
      <c r="AE126" s="1018"/>
      <c r="AF126" s="1019" t="s">
        <v>435</v>
      </c>
      <c r="AG126" s="1017"/>
      <c r="AH126" s="1017"/>
      <c r="AI126" s="1017"/>
      <c r="AJ126" s="1018"/>
      <c r="AK126" s="1019" t="s">
        <v>126</v>
      </c>
      <c r="AL126" s="1017"/>
      <c r="AM126" s="1017"/>
      <c r="AN126" s="1017"/>
      <c r="AO126" s="1018"/>
      <c r="AP126" s="1020" t="s">
        <v>469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480</v>
      </c>
      <c r="CQ126" s="1008"/>
      <c r="CR126" s="1008"/>
      <c r="CS126" s="1008"/>
      <c r="CT126" s="1008"/>
      <c r="CU126" s="1008"/>
      <c r="CV126" s="1008"/>
      <c r="CW126" s="1008"/>
      <c r="CX126" s="1008"/>
      <c r="CY126" s="1008"/>
      <c r="CZ126" s="1008"/>
      <c r="DA126" s="1008"/>
      <c r="DB126" s="1008"/>
      <c r="DC126" s="1008"/>
      <c r="DD126" s="1008"/>
      <c r="DE126" s="1008"/>
      <c r="DF126" s="1009"/>
      <c r="DG126" s="977" t="s">
        <v>126</v>
      </c>
      <c r="DH126" s="978"/>
      <c r="DI126" s="978"/>
      <c r="DJ126" s="978"/>
      <c r="DK126" s="978"/>
      <c r="DL126" s="978" t="s">
        <v>469</v>
      </c>
      <c r="DM126" s="978"/>
      <c r="DN126" s="978"/>
      <c r="DO126" s="978"/>
      <c r="DP126" s="978"/>
      <c r="DQ126" s="978" t="s">
        <v>440</v>
      </c>
      <c r="DR126" s="978"/>
      <c r="DS126" s="978"/>
      <c r="DT126" s="978"/>
      <c r="DU126" s="978"/>
      <c r="DV126" s="979" t="s">
        <v>440</v>
      </c>
      <c r="DW126" s="979"/>
      <c r="DX126" s="979"/>
      <c r="DY126" s="979"/>
      <c r="DZ126" s="980"/>
    </row>
    <row r="127" spans="1:130" s="248" customFormat="1" ht="26.25" customHeight="1" x14ac:dyDescent="0.2">
      <c r="A127" s="1118"/>
      <c r="B127" s="1006"/>
      <c r="C127" s="1060" t="s">
        <v>481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249</v>
      </c>
      <c r="AB127" s="1017"/>
      <c r="AC127" s="1017"/>
      <c r="AD127" s="1017"/>
      <c r="AE127" s="1018"/>
      <c r="AF127" s="1019">
        <v>284</v>
      </c>
      <c r="AG127" s="1017"/>
      <c r="AH127" s="1017"/>
      <c r="AI127" s="1017"/>
      <c r="AJ127" s="1018"/>
      <c r="AK127" s="1019">
        <v>246</v>
      </c>
      <c r="AL127" s="1017"/>
      <c r="AM127" s="1017"/>
      <c r="AN127" s="1017"/>
      <c r="AO127" s="1018"/>
      <c r="AP127" s="1020">
        <v>0</v>
      </c>
      <c r="AQ127" s="1021"/>
      <c r="AR127" s="1021"/>
      <c r="AS127" s="1021"/>
      <c r="AT127" s="1022"/>
      <c r="AU127" s="284"/>
      <c r="AV127" s="284"/>
      <c r="AW127" s="284"/>
      <c r="AX127" s="1090" t="s">
        <v>482</v>
      </c>
      <c r="AY127" s="1091"/>
      <c r="AZ127" s="1091"/>
      <c r="BA127" s="1091"/>
      <c r="BB127" s="1091"/>
      <c r="BC127" s="1091"/>
      <c r="BD127" s="1091"/>
      <c r="BE127" s="1092"/>
      <c r="BF127" s="1093" t="s">
        <v>483</v>
      </c>
      <c r="BG127" s="1091"/>
      <c r="BH127" s="1091"/>
      <c r="BI127" s="1091"/>
      <c r="BJ127" s="1091"/>
      <c r="BK127" s="1091"/>
      <c r="BL127" s="1092"/>
      <c r="BM127" s="1093" t="s">
        <v>484</v>
      </c>
      <c r="BN127" s="1091"/>
      <c r="BO127" s="1091"/>
      <c r="BP127" s="1091"/>
      <c r="BQ127" s="1091"/>
      <c r="BR127" s="1091"/>
      <c r="BS127" s="1092"/>
      <c r="BT127" s="1093" t="s">
        <v>485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486</v>
      </c>
      <c r="CQ127" s="1008"/>
      <c r="CR127" s="1008"/>
      <c r="CS127" s="1008"/>
      <c r="CT127" s="1008"/>
      <c r="CU127" s="1008"/>
      <c r="CV127" s="1008"/>
      <c r="CW127" s="1008"/>
      <c r="CX127" s="1008"/>
      <c r="CY127" s="1008"/>
      <c r="CZ127" s="1008"/>
      <c r="DA127" s="1008"/>
      <c r="DB127" s="1008"/>
      <c r="DC127" s="1008"/>
      <c r="DD127" s="1008"/>
      <c r="DE127" s="1008"/>
      <c r="DF127" s="1009"/>
      <c r="DG127" s="977" t="s">
        <v>469</v>
      </c>
      <c r="DH127" s="978"/>
      <c r="DI127" s="978"/>
      <c r="DJ127" s="978"/>
      <c r="DK127" s="978"/>
      <c r="DL127" s="978" t="s">
        <v>440</v>
      </c>
      <c r="DM127" s="978"/>
      <c r="DN127" s="978"/>
      <c r="DO127" s="978"/>
      <c r="DP127" s="978"/>
      <c r="DQ127" s="978" t="s">
        <v>469</v>
      </c>
      <c r="DR127" s="978"/>
      <c r="DS127" s="978"/>
      <c r="DT127" s="978"/>
      <c r="DU127" s="978"/>
      <c r="DV127" s="979" t="s">
        <v>469</v>
      </c>
      <c r="DW127" s="979"/>
      <c r="DX127" s="979"/>
      <c r="DY127" s="979"/>
      <c r="DZ127" s="980"/>
    </row>
    <row r="128" spans="1:130" s="248" customFormat="1" ht="26.25" customHeight="1" thickBot="1" x14ac:dyDescent="0.25">
      <c r="A128" s="1101" t="s">
        <v>487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488</v>
      </c>
      <c r="X128" s="1103"/>
      <c r="Y128" s="1103"/>
      <c r="Z128" s="1104"/>
      <c r="AA128" s="1105" t="s">
        <v>469</v>
      </c>
      <c r="AB128" s="1106"/>
      <c r="AC128" s="1106"/>
      <c r="AD128" s="1106"/>
      <c r="AE128" s="1107"/>
      <c r="AF128" s="1108" t="s">
        <v>434</v>
      </c>
      <c r="AG128" s="1106"/>
      <c r="AH128" s="1106"/>
      <c r="AI128" s="1106"/>
      <c r="AJ128" s="1107"/>
      <c r="AK128" s="1108" t="s">
        <v>434</v>
      </c>
      <c r="AL128" s="1106"/>
      <c r="AM128" s="1106"/>
      <c r="AN128" s="1106"/>
      <c r="AO128" s="1107"/>
      <c r="AP128" s="1109"/>
      <c r="AQ128" s="1110"/>
      <c r="AR128" s="1110"/>
      <c r="AS128" s="1110"/>
      <c r="AT128" s="1111"/>
      <c r="AU128" s="284"/>
      <c r="AV128" s="284"/>
      <c r="AW128" s="284"/>
      <c r="AX128" s="946" t="s">
        <v>489</v>
      </c>
      <c r="AY128" s="947"/>
      <c r="AZ128" s="947"/>
      <c r="BA128" s="947"/>
      <c r="BB128" s="947"/>
      <c r="BC128" s="947"/>
      <c r="BD128" s="947"/>
      <c r="BE128" s="948"/>
      <c r="BF128" s="1112" t="s">
        <v>440</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490</v>
      </c>
      <c r="CQ128" s="1095"/>
      <c r="CR128" s="1095"/>
      <c r="CS128" s="1095"/>
      <c r="CT128" s="1095"/>
      <c r="CU128" s="1095"/>
      <c r="CV128" s="1095"/>
      <c r="CW128" s="1095"/>
      <c r="CX128" s="1095"/>
      <c r="CY128" s="1095"/>
      <c r="CZ128" s="1095"/>
      <c r="DA128" s="1095"/>
      <c r="DB128" s="1095"/>
      <c r="DC128" s="1095"/>
      <c r="DD128" s="1095"/>
      <c r="DE128" s="1095"/>
      <c r="DF128" s="1096"/>
      <c r="DG128" s="1097">
        <v>7866</v>
      </c>
      <c r="DH128" s="1098"/>
      <c r="DI128" s="1098"/>
      <c r="DJ128" s="1098"/>
      <c r="DK128" s="1098"/>
      <c r="DL128" s="1098">
        <v>7644</v>
      </c>
      <c r="DM128" s="1098"/>
      <c r="DN128" s="1098"/>
      <c r="DO128" s="1098"/>
      <c r="DP128" s="1098"/>
      <c r="DQ128" s="1098">
        <v>7419</v>
      </c>
      <c r="DR128" s="1098"/>
      <c r="DS128" s="1098"/>
      <c r="DT128" s="1098"/>
      <c r="DU128" s="1098"/>
      <c r="DV128" s="1099">
        <v>0.2</v>
      </c>
      <c r="DW128" s="1099"/>
      <c r="DX128" s="1099"/>
      <c r="DY128" s="1099"/>
      <c r="DZ128" s="1100"/>
    </row>
    <row r="129" spans="1:131" s="248" customFormat="1" ht="26.25" customHeight="1" x14ac:dyDescent="0.2">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491</v>
      </c>
      <c r="X129" s="1132"/>
      <c r="Y129" s="1132"/>
      <c r="Z129" s="1133"/>
      <c r="AA129" s="1016">
        <v>3830938</v>
      </c>
      <c r="AB129" s="1017"/>
      <c r="AC129" s="1017"/>
      <c r="AD129" s="1017"/>
      <c r="AE129" s="1018"/>
      <c r="AF129" s="1019">
        <v>3833333</v>
      </c>
      <c r="AG129" s="1017"/>
      <c r="AH129" s="1017"/>
      <c r="AI129" s="1017"/>
      <c r="AJ129" s="1018"/>
      <c r="AK129" s="1019">
        <v>4066064</v>
      </c>
      <c r="AL129" s="1017"/>
      <c r="AM129" s="1017"/>
      <c r="AN129" s="1017"/>
      <c r="AO129" s="1018"/>
      <c r="AP129" s="1134"/>
      <c r="AQ129" s="1135"/>
      <c r="AR129" s="1135"/>
      <c r="AS129" s="1135"/>
      <c r="AT129" s="1136"/>
      <c r="AU129" s="286"/>
      <c r="AV129" s="286"/>
      <c r="AW129" s="286"/>
      <c r="AX129" s="1125" t="s">
        <v>492</v>
      </c>
      <c r="AY129" s="1008"/>
      <c r="AZ129" s="1008"/>
      <c r="BA129" s="1008"/>
      <c r="BB129" s="1008"/>
      <c r="BC129" s="1008"/>
      <c r="BD129" s="1008"/>
      <c r="BE129" s="1009"/>
      <c r="BF129" s="1126" t="s">
        <v>469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493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494</v>
      </c>
      <c r="X130" s="1132"/>
      <c r="Y130" s="1132"/>
      <c r="Z130" s="1133"/>
      <c r="AA130" s="1016">
        <v>362416</v>
      </c>
      <c r="AB130" s="1017"/>
      <c r="AC130" s="1017"/>
      <c r="AD130" s="1017"/>
      <c r="AE130" s="1018"/>
      <c r="AF130" s="1019">
        <v>356147</v>
      </c>
      <c r="AG130" s="1017"/>
      <c r="AH130" s="1017"/>
      <c r="AI130" s="1017"/>
      <c r="AJ130" s="1018"/>
      <c r="AK130" s="1019">
        <v>373055</v>
      </c>
      <c r="AL130" s="1017"/>
      <c r="AM130" s="1017"/>
      <c r="AN130" s="1017"/>
      <c r="AO130" s="1018"/>
      <c r="AP130" s="1134"/>
      <c r="AQ130" s="1135"/>
      <c r="AR130" s="1135"/>
      <c r="AS130" s="1135"/>
      <c r="AT130" s="1136"/>
      <c r="AU130" s="286"/>
      <c r="AV130" s="286"/>
      <c r="AW130" s="286"/>
      <c r="AX130" s="1125" t="s">
        <v>495</v>
      </c>
      <c r="AY130" s="1008"/>
      <c r="AZ130" s="1008"/>
      <c r="BA130" s="1008"/>
      <c r="BB130" s="1008"/>
      <c r="BC130" s="1008"/>
      <c r="BD130" s="1008"/>
      <c r="BE130" s="1009"/>
      <c r="BF130" s="1162">
        <v>5.5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496</v>
      </c>
      <c r="X131" s="1170"/>
      <c r="Y131" s="1170"/>
      <c r="Z131" s="1171"/>
      <c r="AA131" s="1063">
        <v>3468522</v>
      </c>
      <c r="AB131" s="1042"/>
      <c r="AC131" s="1042"/>
      <c r="AD131" s="1042"/>
      <c r="AE131" s="1043"/>
      <c r="AF131" s="1041">
        <v>3477186</v>
      </c>
      <c r="AG131" s="1042"/>
      <c r="AH131" s="1042"/>
      <c r="AI131" s="1042"/>
      <c r="AJ131" s="1043"/>
      <c r="AK131" s="1041">
        <v>3693009</v>
      </c>
      <c r="AL131" s="1042"/>
      <c r="AM131" s="1042"/>
      <c r="AN131" s="1042"/>
      <c r="AO131" s="1043"/>
      <c r="AP131" s="1172"/>
      <c r="AQ131" s="1173"/>
      <c r="AR131" s="1173"/>
      <c r="AS131" s="1173"/>
      <c r="AT131" s="1174"/>
      <c r="AU131" s="286"/>
      <c r="AV131" s="286"/>
      <c r="AW131" s="286"/>
      <c r="AX131" s="1144" t="s">
        <v>497</v>
      </c>
      <c r="AY131" s="1095"/>
      <c r="AZ131" s="1095"/>
      <c r="BA131" s="1095"/>
      <c r="BB131" s="1095"/>
      <c r="BC131" s="1095"/>
      <c r="BD131" s="1095"/>
      <c r="BE131" s="1096"/>
      <c r="BF131" s="1145" t="s">
        <v>434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498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499</v>
      </c>
      <c r="W132" s="1155"/>
      <c r="X132" s="1155"/>
      <c r="Y132" s="1155"/>
      <c r="Z132" s="1156"/>
      <c r="AA132" s="1157">
        <v>4.4163767739999997</v>
      </c>
      <c r="AB132" s="1158"/>
      <c r="AC132" s="1158"/>
      <c r="AD132" s="1158"/>
      <c r="AE132" s="1159"/>
      <c r="AF132" s="1160">
        <v>5.446156749</v>
      </c>
      <c r="AG132" s="1158"/>
      <c r="AH132" s="1158"/>
      <c r="AI132" s="1158"/>
      <c r="AJ132" s="1159"/>
      <c r="AK132" s="1160">
        <v>6.869872237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500</v>
      </c>
      <c r="W133" s="1138"/>
      <c r="X133" s="1138"/>
      <c r="Y133" s="1138"/>
      <c r="Z133" s="1139"/>
      <c r="AA133" s="1140">
        <v>3.6</v>
      </c>
      <c r="AB133" s="1141"/>
      <c r="AC133" s="1141"/>
      <c r="AD133" s="1141"/>
      <c r="AE133" s="1142"/>
      <c r="AF133" s="1140">
        <v>4.4000000000000004</v>
      </c>
      <c r="AG133" s="1141"/>
      <c r="AH133" s="1141"/>
      <c r="AI133" s="1141"/>
      <c r="AJ133" s="1142"/>
      <c r="AK133" s="1140">
        <v>5.5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YMdnpnaIKyfpR2jO9GAkenQeopYVbZFreDu/LoQWPHOU5eZmRRpXOLr2+ZHpBIuUlGt8Clf3mxG65zXsMsE6w==" saltValue="DgCQ2Ei69VW2PIE9VQ9O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501</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6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tCKga9w/q5I2QR9GCysUxutwJVwNkgpyjJzMhuRqpXL8PT+jlKi1Rd4N+kjlWZGNgo/C1qu3oUXCKNitGVo0A==" saltValue="r+UxXfwhVqw3B606SyHBS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95"/>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sheetData>
  <sheetProtection algorithmName="SHA-512" hashValue="y9j49IW0YdRejttz/VmomltyLw3w5JSzkNejxA+DAEPO/vKUWyQi1mbAVzZjAixKsv4/9WJO9eBalkZ9CGluOw==" saltValue="cgTBv52JKq/DzdAGbe/A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504</v>
      </c>
      <c r="AP7" s="305"/>
      <c r="AQ7" s="306" t="s">
        <v>505</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506</v>
      </c>
      <c r="AQ8" s="312" t="s">
        <v>507</v>
      </c>
      <c r="AR8" s="313" t="s">
        <v>508</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509</v>
      </c>
      <c r="AL9" s="1178"/>
      <c r="AM9" s="1178"/>
      <c r="AN9" s="1179"/>
      <c r="AO9" s="314">
        <v>1251859</v>
      </c>
      <c r="AP9" s="314">
        <v>87408</v>
      </c>
      <c r="AQ9" s="315">
        <v>113148</v>
      </c>
      <c r="AR9" s="316">
        <v>-22.7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510</v>
      </c>
      <c r="AL10" s="1178"/>
      <c r="AM10" s="1178"/>
      <c r="AN10" s="1179"/>
      <c r="AO10" s="317">
        <v>205394</v>
      </c>
      <c r="AP10" s="317">
        <v>14341</v>
      </c>
      <c r="AQ10" s="318">
        <v>18254</v>
      </c>
      <c r="AR10" s="319">
        <v>-21.4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511</v>
      </c>
      <c r="AL11" s="1178"/>
      <c r="AM11" s="1178"/>
      <c r="AN11" s="1179"/>
      <c r="AO11" s="317" t="s">
        <v>512</v>
      </c>
      <c r="AP11" s="317" t="s">
        <v>512</v>
      </c>
      <c r="AQ11" s="318">
        <v>2541</v>
      </c>
      <c r="AR11" s="319" t="s">
        <v>512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513</v>
      </c>
      <c r="AL12" s="1178"/>
      <c r="AM12" s="1178"/>
      <c r="AN12" s="1179"/>
      <c r="AO12" s="317" t="s">
        <v>512</v>
      </c>
      <c r="AP12" s="317" t="s">
        <v>512</v>
      </c>
      <c r="AQ12" s="318" t="s">
        <v>512</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514</v>
      </c>
      <c r="AL13" s="1178"/>
      <c r="AM13" s="1178"/>
      <c r="AN13" s="1179"/>
      <c r="AO13" s="317">
        <v>57620</v>
      </c>
      <c r="AP13" s="317">
        <v>4023</v>
      </c>
      <c r="AQ13" s="318">
        <v>6076</v>
      </c>
      <c r="AR13" s="319">
        <v>-33.799999999999997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515</v>
      </c>
      <c r="AL14" s="1178"/>
      <c r="AM14" s="1178"/>
      <c r="AN14" s="1179"/>
      <c r="AO14" s="317">
        <v>12072</v>
      </c>
      <c r="AP14" s="317">
        <v>843</v>
      </c>
      <c r="AQ14" s="318">
        <v>2732</v>
      </c>
      <c r="AR14" s="319">
        <v>-69.099999999999994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516</v>
      </c>
      <c r="AL15" s="1184"/>
      <c r="AM15" s="1184"/>
      <c r="AN15" s="1185"/>
      <c r="AO15" s="317">
        <v>-84069</v>
      </c>
      <c r="AP15" s="317">
        <v>-5870</v>
      </c>
      <c r="AQ15" s="318">
        <v>-9152</v>
      </c>
      <c r="AR15" s="319">
        <v>-35.9</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182</v>
      </c>
      <c r="AL16" s="1184"/>
      <c r="AM16" s="1184"/>
      <c r="AN16" s="1185"/>
      <c r="AO16" s="317">
        <v>1442876</v>
      </c>
      <c r="AP16" s="317">
        <v>100745</v>
      </c>
      <c r="AQ16" s="318">
        <v>133599</v>
      </c>
      <c r="AR16" s="319">
        <v>-24.6</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521</v>
      </c>
      <c r="AL21" s="1187"/>
      <c r="AM21" s="1187"/>
      <c r="AN21" s="1188"/>
      <c r="AO21" s="330">
        <v>8.94</v>
      </c>
      <c r="AP21" s="331">
        <v>12.02</v>
      </c>
      <c r="AQ21" s="332">
        <v>-3.08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522</v>
      </c>
      <c r="AL22" s="1187"/>
      <c r="AM22" s="1187"/>
      <c r="AN22" s="1188"/>
      <c r="AO22" s="335">
        <v>95.5</v>
      </c>
      <c r="AP22" s="336">
        <v>95.8</v>
      </c>
      <c r="AQ22" s="337">
        <v>-0.3</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504</v>
      </c>
      <c r="AP30" s="305"/>
      <c r="AQ30" s="306" t="s">
        <v>505</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506</v>
      </c>
      <c r="AQ31" s="312" t="s">
        <v>507</v>
      </c>
      <c r="AR31" s="313" t="s">
        <v>508</v>
      </c>
    </row>
    <row r="32" spans="1:46" ht="27.15"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526</v>
      </c>
      <c r="AL32" s="1181"/>
      <c r="AM32" s="1181"/>
      <c r="AN32" s="1182"/>
      <c r="AO32" s="345">
        <v>428336</v>
      </c>
      <c r="AP32" s="345">
        <v>29908</v>
      </c>
      <c r="AQ32" s="346">
        <v>79356</v>
      </c>
      <c r="AR32" s="347">
        <v>-62.3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527</v>
      </c>
      <c r="AL33" s="1181"/>
      <c r="AM33" s="1181"/>
      <c r="AN33" s="1182"/>
      <c r="AO33" s="345" t="s">
        <v>512</v>
      </c>
      <c r="AP33" s="345" t="s">
        <v>512</v>
      </c>
      <c r="AQ33" s="346" t="s">
        <v>512</v>
      </c>
      <c r="AR33" s="347" t="s">
        <v>512</v>
      </c>
    </row>
    <row r="34" spans="1:46" ht="27.15"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528</v>
      </c>
      <c r="AL34" s="1181"/>
      <c r="AM34" s="1181"/>
      <c r="AN34" s="1182"/>
      <c r="AO34" s="345" t="s">
        <v>512</v>
      </c>
      <c r="AP34" s="345" t="s">
        <v>512</v>
      </c>
      <c r="AQ34" s="346" t="s">
        <v>512</v>
      </c>
      <c r="AR34" s="347" t="s">
        <v>512</v>
      </c>
    </row>
    <row r="35" spans="1:46" ht="27.15"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529</v>
      </c>
      <c r="AL35" s="1181"/>
      <c r="AM35" s="1181"/>
      <c r="AN35" s="1182"/>
      <c r="AO35" s="345">
        <v>95416</v>
      </c>
      <c r="AP35" s="345">
        <v>6662</v>
      </c>
      <c r="AQ35" s="346">
        <v>27499</v>
      </c>
      <c r="AR35" s="347">
        <v>-75.8</v>
      </c>
    </row>
    <row r="36" spans="1:46" ht="27.15"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530</v>
      </c>
      <c r="AL36" s="1181"/>
      <c r="AM36" s="1181"/>
      <c r="AN36" s="1182"/>
      <c r="AO36" s="345">
        <v>102762</v>
      </c>
      <c r="AP36" s="345">
        <v>7175</v>
      </c>
      <c r="AQ36" s="346">
        <v>3427</v>
      </c>
      <c r="AR36" s="347">
        <v>109.4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531</v>
      </c>
      <c r="AL37" s="1181"/>
      <c r="AM37" s="1181"/>
      <c r="AN37" s="1182"/>
      <c r="AO37" s="345">
        <v>246</v>
      </c>
      <c r="AP37" s="345">
        <v>17</v>
      </c>
      <c r="AQ37" s="346">
        <v>1232</v>
      </c>
      <c r="AR37" s="347">
        <v>-98.6</v>
      </c>
    </row>
    <row r="38" spans="1:46" ht="27.15"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532</v>
      </c>
      <c r="AL38" s="1190"/>
      <c r="AM38" s="1190"/>
      <c r="AN38" s="1191"/>
      <c r="AO38" s="348" t="s">
        <v>512</v>
      </c>
      <c r="AP38" s="348" t="s">
        <v>512</v>
      </c>
      <c r="AQ38" s="349">
        <v>22</v>
      </c>
      <c r="AR38" s="337" t="s">
        <v>512</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533</v>
      </c>
      <c r="AL39" s="1190"/>
      <c r="AM39" s="1190"/>
      <c r="AN39" s="1191"/>
      <c r="AO39" s="345" t="s">
        <v>512</v>
      </c>
      <c r="AP39" s="345" t="s">
        <v>512</v>
      </c>
      <c r="AQ39" s="346">
        <v>-3656</v>
      </c>
      <c r="AR39" s="347" t="s">
        <v>512</v>
      </c>
      <c r="AS39" s="344"/>
    </row>
    <row r="40" spans="1:46" ht="27.15"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534</v>
      </c>
      <c r="AL40" s="1181"/>
      <c r="AM40" s="1181"/>
      <c r="AN40" s="1182"/>
      <c r="AO40" s="345">
        <v>-373055</v>
      </c>
      <c r="AP40" s="345">
        <v>-26048</v>
      </c>
      <c r="AQ40" s="346">
        <v>-73860</v>
      </c>
      <c r="AR40" s="347">
        <v>-64.7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292</v>
      </c>
      <c r="AL41" s="1193"/>
      <c r="AM41" s="1193"/>
      <c r="AN41" s="1194"/>
      <c r="AO41" s="345">
        <v>253705</v>
      </c>
      <c r="AP41" s="345">
        <v>17714</v>
      </c>
      <c r="AQ41" s="346">
        <v>34020</v>
      </c>
      <c r="AR41" s="347">
        <v>-47.9</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504</v>
      </c>
      <c r="AN49" s="1197" t="s">
        <v>538</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539</v>
      </c>
      <c r="AO50" s="362" t="s">
        <v>540</v>
      </c>
      <c r="AP50" s="363" t="s">
        <v>541</v>
      </c>
      <c r="AQ50" s="364" t="s">
        <v>542</v>
      </c>
      <c r="AR50" s="365" t="s">
        <v>543</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1206046</v>
      </c>
      <c r="AN51" s="367">
        <v>80237</v>
      </c>
      <c r="AO51" s="368">
        <v>144.80000000000001</v>
      </c>
      <c r="AP51" s="369">
        <v>97062</v>
      </c>
      <c r="AQ51" s="370">
        <v>0.4</v>
      </c>
      <c r="AR51" s="371">
        <v>144.4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1080989</v>
      </c>
      <c r="AN52" s="375">
        <v>71917</v>
      </c>
      <c r="AO52" s="376">
        <v>375.1</v>
      </c>
      <c r="AP52" s="377">
        <v>50112</v>
      </c>
      <c r="AQ52" s="378">
        <v>12.8</v>
      </c>
      <c r="AR52" s="379">
        <v>362.3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718549</v>
      </c>
      <c r="AN53" s="367">
        <v>48420</v>
      </c>
      <c r="AO53" s="368">
        <v>-39.700000000000003</v>
      </c>
      <c r="AP53" s="369">
        <v>106005</v>
      </c>
      <c r="AQ53" s="370">
        <v>9.1999999999999993</v>
      </c>
      <c r="AR53" s="371">
        <v>-48.9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565381</v>
      </c>
      <c r="AN54" s="375">
        <v>38098</v>
      </c>
      <c r="AO54" s="376">
        <v>-47</v>
      </c>
      <c r="AP54" s="377">
        <v>58359</v>
      </c>
      <c r="AQ54" s="378">
        <v>16.5</v>
      </c>
      <c r="AR54" s="379">
        <v>-63.5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1510482</v>
      </c>
      <c r="AN55" s="367">
        <v>103027</v>
      </c>
      <c r="AO55" s="368">
        <v>112.8</v>
      </c>
      <c r="AP55" s="369">
        <v>98507</v>
      </c>
      <c r="AQ55" s="370">
        <v>-7.1</v>
      </c>
      <c r="AR55" s="371">
        <v>119.9</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1364201</v>
      </c>
      <c r="AN56" s="375">
        <v>93050</v>
      </c>
      <c r="AO56" s="376">
        <v>144.19999999999999</v>
      </c>
      <c r="AP56" s="377">
        <v>47567</v>
      </c>
      <c r="AQ56" s="378">
        <v>-18.5</v>
      </c>
      <c r="AR56" s="379">
        <v>162.69999999999999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320036</v>
      </c>
      <c r="AN57" s="367">
        <v>22074</v>
      </c>
      <c r="AO57" s="368">
        <v>-78.599999999999994</v>
      </c>
      <c r="AP57" s="369">
        <v>113347</v>
      </c>
      <c r="AQ57" s="370">
        <v>15.1</v>
      </c>
      <c r="AR57" s="371">
        <v>-93.7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211350</v>
      </c>
      <c r="AN58" s="375">
        <v>14578</v>
      </c>
      <c r="AO58" s="376">
        <v>-84.3</v>
      </c>
      <c r="AP58" s="377">
        <v>58728</v>
      </c>
      <c r="AQ58" s="378">
        <v>23.5</v>
      </c>
      <c r="AR58" s="379">
        <v>-107.8</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300489</v>
      </c>
      <c r="AN59" s="367">
        <v>20981</v>
      </c>
      <c r="AO59" s="368">
        <v>-5</v>
      </c>
      <c r="AP59" s="369">
        <v>120302</v>
      </c>
      <c r="AQ59" s="370">
        <v>6.1</v>
      </c>
      <c r="AR59" s="371">
        <v>-11.1</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193380</v>
      </c>
      <c r="AN60" s="375">
        <v>13502</v>
      </c>
      <c r="AO60" s="376">
        <v>-7.4</v>
      </c>
      <c r="AP60" s="377">
        <v>59328</v>
      </c>
      <c r="AQ60" s="378">
        <v>1</v>
      </c>
      <c r="AR60" s="379">
        <v>-8.4</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811120</v>
      </c>
      <c r="AN61" s="382">
        <v>54948</v>
      </c>
      <c r="AO61" s="383">
        <v>26.9</v>
      </c>
      <c r="AP61" s="384">
        <v>107045</v>
      </c>
      <c r="AQ61" s="385">
        <v>4.7</v>
      </c>
      <c r="AR61" s="371">
        <v>22.2</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683060</v>
      </c>
      <c r="AN62" s="375">
        <v>46229</v>
      </c>
      <c r="AO62" s="376">
        <v>76.099999999999994</v>
      </c>
      <c r="AP62" s="377">
        <v>54819</v>
      </c>
      <c r="AQ62" s="378">
        <v>7.1</v>
      </c>
      <c r="AR62" s="379">
        <v>69</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j6vuy3hZyPe+sxGxdERQ59wBFr1HJc1zXQZZYT2Oa6XeE270MvkS4LUwYhHWprUVLzhuL0X5vI8231uOrKT/8w==" saltValue="627cdbawbA0AcLsBuNh42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7"/>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2"/>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sheetData>
  <sheetProtection algorithmName="SHA-512" hashValue="57D8qP7M7WO4v3fmJY6DTb7HSg6LQDdQ3CUV2lRe212SXqzieK+qhiGapT9DqUV7t5spLmmt05HW2aDb+puARg==" saltValue="E461noRmI/37y1+WWux7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22"/>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sheetData>
  <sheetProtection algorithmName="SHA-512" hashValue="j5OptFhuJaKlgyHrt2QdrAHKUnp46vnStkKSCI4pkcAqloY0vxsH1lhIkLTC5SfHFCn0xPAuObZxEmDBsBFDYA==" saltValue="8PWhAP9DVbpU39aNA11n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00" t="s">
        <v>3</v>
      </c>
      <c r="D47" s="1200"/>
      <c r="E47" s="1201"/>
      <c r="F47" s="11">
        <v>52.97</v>
      </c>
      <c r="G47" s="12">
        <v>54.41</v>
      </c>
      <c r="H47" s="12">
        <v>58.12</v>
      </c>
      <c r="I47" s="12">
        <v>60.54</v>
      </c>
      <c r="J47" s="13">
        <v>58.64</v>
      </c>
    </row>
    <row r="48" spans="2:10" ht="57.75" customHeight="1" x14ac:dyDescent="0.2">
      <c r="B48" s="14"/>
      <c r="C48" s="1202" t="s">
        <v>4</v>
      </c>
      <c r="D48" s="1202"/>
      <c r="E48" s="1203"/>
      <c r="F48" s="15">
        <v>15.03</v>
      </c>
      <c r="G48" s="16">
        <v>18.34</v>
      </c>
      <c r="H48" s="16">
        <v>15.34</v>
      </c>
      <c r="I48" s="16">
        <v>15.24</v>
      </c>
      <c r="J48" s="17">
        <v>17.420000000000002</v>
      </c>
    </row>
    <row r="49" spans="2:10" ht="57.75" customHeight="1" thickBot="1" x14ac:dyDescent="0.25">
      <c r="B49" s="18"/>
      <c r="C49" s="1204" t="s">
        <v>5</v>
      </c>
      <c r="D49" s="1204"/>
      <c r="E49" s="1205"/>
      <c r="F49" s="19">
        <v>1.69</v>
      </c>
      <c r="G49" s="20">
        <v>4.28</v>
      </c>
      <c r="H49" s="20">
        <v>0.6</v>
      </c>
      <c r="I49" s="20">
        <v>2.37</v>
      </c>
      <c r="J49" s="21">
        <v>4.6100000000000003</v>
      </c>
    </row>
    <row r="50" spans="2:10" ht="13.5" customHeight="1" x14ac:dyDescent="0.2"/>
  </sheetData>
  <sheetProtection algorithmName="SHA-512" hashValue="yEsCat0LdntguY5zy0SVqnrnNV8qZCbkgYiLUYworOKISV+mOKLOj29SP2uGfA5ihs66mmLpnMQMR0FQvONyEQ==" saltValue="7UGkH/WiiVCHPWaND9zm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2022-03-10T08:32:38Z</cp:lastPrinted>
  <dcterms:created xsi:type="dcterms:W3CDTF">2022-02-02T04:10:15Z</dcterms:created>
  <dcterms:modified xsi:type="dcterms:W3CDTF">2022-03-17T00:08:03Z</dcterms:modified>
  <cp:category/>
</cp:coreProperties>
</file>