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<sst xmlns="http://schemas.openxmlformats.org/spreadsheetml/2006/main" count="1020" uniqueCount="552">
  <si>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</si>
  <si>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</si>
  <si>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</si>
  <si>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</si>
  <si>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</si>
  <si>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</si>
  <si>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</si>
  <si>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</si>
  <si>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</si>
  <si>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</si>
  <si>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</si>
  <si>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</si>
  <si>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</si>
  <si>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</si>
  <si>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</si>
  <si>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</si>
  <si>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</si>
  <si>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</si>
  <si>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</si>
  <si>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</si>
  <si>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</si>
  <si>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</si>
  <si>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</si>
  <si>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</si>
  <si>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</si>
  <si>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</si>
  <si>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</si>
  <si>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</si>
  <si>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</si>
  <si>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</si>
  <si>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</si>
  <si>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</si>
  <si>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</si>
  <si>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</si>
  <si>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</si>
  <si>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</si>
  <si>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</si>
  <si>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</si>
  <si>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</si>
  <si>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</si>
  <si>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</si>
  <si>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</si>
  <si>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</si>
  <si>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</si>
  <si>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</si>
  <si>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</si>
  <si>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</si>
  <si>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</si>
  <si>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</si>
  <si>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</si>
  <si>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</si>
  <si>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</si>
  <si>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</si>
  <si>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</si>
  <si>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</si>
  <si>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</si>
  <si>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</si>
  <si>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</si>
  <si>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</si>
  <si>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</si>
  <si>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</si>
  <si>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</si>
  <si>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</si>
  <si>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</si>
  <si>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</si>
  <si>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</si>
  <si>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</si>
  <si>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</si>
  <si>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</si>
  <si>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</si>
  <si>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</si>
  <si>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</si>
  <si>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</si>
  <si>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</si>
  <si>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</si>
  <si>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</si>
  <si>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</si>
  <si>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</si>
  <si>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</si>
  <si>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</si>
  <si>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</si>
  <si>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</si>
  <si>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</si>
  <si>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</si>
  <si>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</si>
  <si>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</si>
  <si>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</si>
  <si>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</si>
  <si>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</si>
  <si>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</si>
  <si>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</si>
  <si>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</si>
  <si>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</si>
  <si>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</si>
  <si>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</si>
  <si>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</si>
  <si>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</si>
  <si>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</si>
  <si>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</si>
  <si>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</si>
  <si>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</si>
  <si>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</si>
  <si>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</si>
  <si>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</si>
  <si>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</si>
  <si>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</si>
  <si>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</si>
  <si>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</si>
  <si>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</si>
  <si>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</si>
  <si>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</si>
  <si>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</si>
  <si>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</si>
  <si>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</si>
  <si>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</si>
  <si>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</si>
  <si>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</si>
  <si>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</si>
  <si>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</si>
  <si>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</si>
  <si>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</si>
  <si>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</si>
  <si>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</si>
  <si>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</si>
  <si>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</si>
  <si>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</si>
  <si>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</si>
  <si>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</si>
  <si>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</si>
  <si>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</si>
  <si>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</si>
  <si>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</si>
  <si>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</si>
  <si>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</si>
  <si>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</si>
  <si>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</si>
  <si>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</si>
  <si>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</si>
  <si>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</si>
  <si>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</si>
  <si>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</si>
  <si>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</si>
  <si>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</si>
  <si>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</si>
  <si>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</si>
  <si>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</si>
  <si>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</si>
  <si>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</si>
  <si>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</si>
  <si>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</si>
  <si>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</si>
  <si>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</si>
  <si>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</si>
  <si>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</si>
  <si>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</si>
  <si>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</si>
  <si>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</si>
  <si>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</si>
  <si>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</si>
  <si>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</si>
  <si>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</si>
  <si>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</si>
  <si>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</si>
  <si>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</si>
  <si>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</si>
  <si>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</si>
  <si>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</si>
  <si>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</si>
  <si>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</si>
  <si>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</si>
  <si>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</si>
  <si>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</si>
  <si>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</si>
  <si>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</si>
  <si>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</si>
  <si>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</si>
  <si>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</si>
  <si>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</si>
  <si>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</si>
  <si>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</si>
  <si>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</si>
  <si>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</si>
  <si>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</si>
  <si>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</si>
  <si>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</si>
  <si>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</si>
  <si>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</si>
  <si>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</si>
  <si>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</si>
  <si>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</si>
  <si>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</si>
  <si>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</si>
  <si>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</si>
  <si>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</si>
  <si>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</si>
  <si>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群馬県板倉町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</si>
  <si>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</si>
  <si>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</si>
  <si>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</si>
  <si>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</si>
  <si>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</si>
  <si>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</si>
  <si>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</si>
  <si>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</si>
  <si>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</si>
  <si>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</si>
  <si>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</si>
  <si>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</si>
  <si>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</si>
  <si>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</si>
  <si>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</si>
  <si>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</si>
  <si>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</si>
  <si>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</si>
  <si>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</si>
  <si>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</si>
  <si>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</si>
  <si>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</si>
  <si>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</si>
  <si>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</si>
  <si>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</si>
  <si>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</si>
  <si>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</si>
  <si>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</si>
  <si>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</si>
  <si>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</si>
  <si>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</si>
  <si>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</si>
  <si>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</si>
  <si>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</si>
  <si>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</si>
  <si>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</si>
  <si>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</si>
  <si>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</si>
  <si>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</si>
  <si>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</si>
  <si>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</si>
  <si>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</si>
  <si>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</si>
  <si>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</si>
  <si>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</si>
  <si>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</si>
  <si>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</si>
  <si>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</si>
  <si>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</si>
  <si>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</si>
  <si>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</si>
  <si>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</si>
  <si>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</si>
  <si>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</si>
  <si>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</si>
  <si>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</si>
  <si>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</si>
  <si>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</si>
  <si>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</si>
  <si>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</si>
  <si>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</si>
  <si>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</si>
  <si>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</si>
  <si>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</si>
  <si>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</si>
  <si>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</si>
  <si>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</si>
  <si>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</si>
  <si>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</si>
  <si>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</si>
  <si>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</si>
  <si>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</si>
  <si>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</si>
  <si>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</si>
  <si>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</si>
  <si>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</si>
  <si>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</si>
  <si>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</si>
  <si>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</si>
  <si>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</si>
  <si>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</si>
  <si>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</si>
  <si>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</si>
  <si>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</si>
  <si>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</si>
  <si>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</si>
  <si>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</si>
  <si>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</si>
  <si>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</si>
  <si>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</si>
  <si>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</si>
  <si>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</si>
  <si>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</si>
  <si>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</si>
  <si>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</si>
  <si>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</si>
  <si>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</si>
  <si>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</si>
  <si>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</si>
  <si>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</si>
  <si>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</si>
  <si>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</si>
  <si>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</si>
  <si>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</si>
  <si>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</si>
  <si>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</si>
  <si>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</si>
  <si>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</si>
  <si>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</si>
  <si>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</si>
  <si>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</si>
  <si>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</si>
  <si>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</si>
  <si>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</si>
  <si>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</si>
  <si>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</si>
  <si>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</si>
  <si>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</si>
  <si>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</si>
  <si>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</si>
  <si>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</si>
  <si>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</si>
  <si>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</si>
  <si>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</si>
  <si>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</si>
  <si>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</si>
  <si>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</si>
  <si>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</si>
  <si>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</si>
  <si>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</si>
  <si>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</si>
  <si>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</si>
  <si>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</si>
  <si>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</si>
  <si>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</si>
  <si>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</si>
  <si>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</si>
  <si>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</si>
  <si>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</si>
  <si>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</si>
  <si>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</si>
  <si>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</si>
  <si>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</si>
  <si>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</si>
  <si>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</si>
  <si>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</si>
  <si>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</si>
  <si>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群馬県板倉町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</si>
  <si>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</si>
  <si>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</si>
  <si>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</si>
  <si>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</si>
  <si>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</si>
  <si>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</si>
  <si>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</si>
  <si>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</si>
  <si>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</si>
  <si>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</si>
  <si>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</si>
  <si>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</si>
  <si>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</si>
  <si>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</si>
  <si>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</si>
  <si>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</si>
  <si>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</si>
  <si>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</si>
  <si>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</si>
  <si>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</si>
  <si>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</si>
  <si>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</si>
  <si>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</si>
  <si>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</si>
  <si>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</si>
  <si>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</si>
  <si>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</si>
  <si>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</si>
  <si>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</si>
  <si>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</si>
  <si>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</si>
  <si>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</si>
  <si>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</si>
  <si>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</si>
  <si>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</si>
  <si>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</si>
  <si>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</si>
  <si>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</si>
  <si>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</si>
  <si>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</si>
  <si>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</si>
  <si>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</si>
  <si>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</si>
  <si>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</si>
  <si>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</si>
  <si>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</si>
  <si>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</si>
  <si>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</si>
  <si>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</si>
  <si>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</si>
  <si>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</si>
  <si>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</si>
  <si>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</si>
  <si>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</si>
  <si>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</si>
  <si>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</si>
  <si>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</si>
  <si>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</si>
  <si>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</si>
  <si>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</si>
  <si>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</si>
  <si>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</si>
  <si>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</si>
  <si>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</si>
  <si>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</si>
  <si>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</si>
  <si>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</si>
  <si>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</si>
  <si>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</si>
  <si>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</si>
  <si>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</si>
  <si>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</si>
  <si>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</si>
  <si>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</si>
  <si>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</si>
  <si>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</si>
  <si>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</si>
  <si>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</si>
  <si>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</si>
  <si>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</si>
  <si>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</si>
  <si>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</si>
  <si>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</si>
  <si>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</si>
  <si>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</si>
  <si>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</si>
  <si>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</si>
  <si>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</si>
  <si>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</si>
  <si>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</si>
  <si>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</si>
  <si>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</si>
  <si>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</si>
  <si>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</si>
  <si>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</si>
  <si>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</si>
  <si>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</si>
  <si>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</si>
  <si>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</si>
  <si>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</si>
  <si>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</si>
  <si>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</si>
  <si>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</si>
  <si>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</si>
  <si>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</si>
  <si>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</si>
  <si>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</si>
  <si>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</si>
  <si>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</si>
  <si>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</si>
  <si>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</si>
  <si>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</si>
  <si>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</si>
  <si>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</si>
  <si>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</si>
  <si>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</si>
  <si>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</si>
  <si>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</si>
  <si>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</si>
  <si>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</si>
  <si>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</si>
  <si>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</si>
  <si>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</si>
  <si>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</si>
  <si>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</si>
  <si>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</si>
  <si>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</si>
  <si>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</si>
  <si>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</si>
  <si>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</si>
  <si>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</si>
  <si>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</si>
  <si>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</si>
  <si>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</si>
  <si>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</si>
  <si>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</si>
  <si>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</si>
  <si>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</si>
  <si>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</si>
  <si>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</si>
  <si>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</si>
  <si>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</si>
  <si>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</si>
  <si>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</si>
  <si>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</si>
  <si>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</si>
  <si>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</si>
  <si>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</si>
  <si>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</si>
  <si>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</si>
  <si>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</si>
  <si>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</si>
  <si>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</si>
  <si>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</si>
  <si>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</si>
  <si>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</si>
  <si>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</si>
  <si>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</si>
  <si>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</si>
  <si>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</si>
  <si>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</si>
  <si>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</si>
  <si>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</si>
  <si>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</si>
  <si>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</si>
  <si>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</si>
  <si>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</si>
  <si>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</si>
  <si>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</si>
  <si>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</si>
  <si>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</si>
  <si>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</si>
  <si>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</si>
  <si>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</si>
  <si>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</si>
  <si>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</si>
  <si>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</si>
  <si>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</si>
  <si>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</si>
  <si>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</si>
  <si>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2.57</t>
  </si>
  <si>
    <t>一般会計</t>
  </si>
  <si>
    <t>国民健康保険特別会計</t>
  </si>
  <si>
    <t>水道事業会計</t>
  </si>
  <si>
    <t>介護保険特別会計</t>
  </si>
  <si>
    <t>下水道事業特別会計</t>
  </si>
  <si>
    <t>後期高齢者医療特別会計</t>
  </si>
  <si>
    <t>その他会計（赤字）</t>
  </si>
  <si>
    <t>その他会計（黒字）</t>
  </si>
  <si>
    <t>-</t>
    <phoneticPr fontId="2"/>
  </si>
  <si>
    <t>-</t>
    <phoneticPr fontId="2"/>
  </si>
  <si>
    <t>館林地区消防組合</t>
    <rPh sb="0" eb="2">
      <t>タテバヤシ</t>
    </rPh>
    <rPh sb="2" eb="4">
      <t>チク</t>
    </rPh>
    <rPh sb="4" eb="6">
      <t>ショウボウ</t>
    </rPh>
    <rPh sb="6" eb="8">
      <t>クミアイ</t>
    </rPh>
    <phoneticPr fontId="2"/>
  </si>
  <si>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2"/>
  </si>
  <si>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2"/>
  </si>
  <si>
    <t>館林衛生施設組合</t>
    <rPh sb="0" eb="2">
      <t>タテバヤシ</t>
    </rPh>
    <rPh sb="2" eb="4">
      <t>エイセイ</t>
    </rPh>
    <rPh sb="4" eb="6">
      <t>シセツ</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</si>
  <si>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</si>
  <si>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</si>
  <si>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</si>
  <si>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</si>
  <si>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群馬東部水道企業団</t>
    <rPh sb="0" eb="2">
      <t>グンマ</t>
    </rPh>
    <rPh sb="2" eb="4">
      <t>トウブ</t>
    </rPh>
    <rPh sb="4" eb="6">
      <t>スイドウ</t>
    </rPh>
    <rPh sb="6" eb="8">
      <t>キギョウ</t>
    </rPh>
    <rPh sb="8" eb="9">
      <t>ダン</t>
    </rPh>
    <phoneticPr fontId="2"/>
  </si>
  <si>
    <t>-</t>
    <phoneticPr fontId="2"/>
  </si>
  <si>
    <t>-</t>
    <phoneticPr fontId="2"/>
  </si>
  <si>
    <t>○</t>
    <phoneticPr fontId="2"/>
  </si>
  <si>
    <t>○</t>
    <phoneticPr fontId="2"/>
  </si>
  <si>
    <t>板倉町土地開発公社</t>
    <rPh sb="0" eb="3">
      <t>イタクラマチ</t>
    </rPh>
    <rPh sb="3" eb="5">
      <t>トチ</t>
    </rPh>
    <rPh sb="5" eb="7">
      <t>カイハツ</t>
    </rPh>
    <rPh sb="7" eb="9">
      <t>コウシャ</t>
    </rPh>
    <phoneticPr fontId="2"/>
  </si>
  <si>
    <t>渡良瀬遊水地アクリメーション振興財団</t>
    <rPh sb="0" eb="3">
      <t>ワタラセ</t>
    </rPh>
    <rPh sb="3" eb="6">
      <t>ユウスイチ</t>
    </rPh>
    <rPh sb="14" eb="16">
      <t>シンコウ</t>
    </rPh>
    <rPh sb="16" eb="18">
      <t>ザイダン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</si>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</sst>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40835</c:v>
                </c:pt>
                <c:pt idx="1">
                  <c:v>28614</c:v>
                </c:pt>
                <c:pt idx="2">
                  <c:v>34515</c:v>
                </c:pt>
                <c:pt idx="3">
                  <c:v>35931</c:v>
                </c:pt>
                <c:pt idx="4">
                  <c:v>32775</c:v>
                </c:pt>
              </c:numCache>
            </c:numRef>
          </c:val>
          <c:smooth val="0"/>
        </c:ser>
        <c:dLbls>
          <c:showLegendKey val="0"/>
          <c:showVal val="0"/>
          <c:showCatName val="0"/>
          <c:showSerName val="0"/>
          <c:showPercent val="0"/>
          <c:showBubbleSize val="0"/>
        </c:dLbls>
        <c:marker val="1"/>
        <c:smooth val="0"/>
        <c:axId val="98536064"/>
        <c:axId val="98538240"/>
      </c:lineChart>
      <c:catAx>
        <c:axId val="98536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38240"/>
        <c:crosses val="autoZero"/>
        <c:auto val="1"/>
        <c:lblAlgn val="ctr"/>
        <c:lblOffset val="100"/>
        <c:tickLblSkip val="1"/>
        <c:tickMarkSkip val="1"/>
        <c:noMultiLvlLbl val="0"/>
      </c:catAx>
      <c:valAx>
        <c:axId val="985382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3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16.63</c:v>
                </c:pt>
                <c:pt idx="1">
                  <c:v>15.09</c:v>
                </c:pt>
                <c:pt idx="2">
                  <c:v>16.079999999999998</c:v>
                </c:pt>
                <c:pt idx="3">
                  <c:v>13.37</c:v>
                </c:pt>
                <c:pt idx="4">
                  <c:v>13.68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33.64</c:v>
                </c:pt>
                <c:pt idx="1">
                  <c:v>43.72</c:v>
                </c:pt>
                <c:pt idx="2">
                  <c:v>50.37</c:v>
                </c:pt>
                <c:pt idx="3">
                  <c:v>51.82</c:v>
                </c:pt>
                <c:pt idx="4">
                  <c:v>51.67</c:v>
                </c:pt>
              </c:numCache>
            </c:numRef>
          </c:val>
        </c:ser>
        <c:dLbls>
          <c:showLegendKey val="0"/>
          <c:showVal val="0"/>
          <c:showCatName val="0"/>
          <c:showSerName val="0"/>
          <c:showPercent val="0"/>
          <c:showBubbleSize val="0"/>
        </c:dLbls>
        <c:gapWidth val="250"/>
        <c:overlap val="100"/>
        <c:axId val="112370432"/>
        <c:axId val="11237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10.11</c:v>
                </c:pt>
                <c:pt idx="1">
                  <c:v>6.46</c:v>
                </c:pt>
                <c:pt idx="2">
                  <c:v>8.48</c:v>
                </c:pt>
                <c:pt idx="3">
                  <c:v>-2.57</c:v>
                </c:pt>
                <c:pt idx="4">
                  <c:v>1.34</c:v>
                </c:pt>
              </c:numCache>
            </c:numRef>
          </c:val>
          <c:smooth val="0"/>
        </c:ser>
        <c:dLbls>
          <c:showLegendKey val="0"/>
          <c:showVal val="0"/>
          <c:showCatName val="0"/>
          <c:showSerName val="0"/>
          <c:showPercent val="0"/>
          <c:showBubbleSize val="0"/>
        </c:dLbls>
        <c:marker val="1"/>
        <c:smooth val="0"/>
        <c:axId val="112370432"/>
        <c:axId val="112372352"/>
      </c:lineChart>
      <c:catAx>
        <c:axId val="1123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72352"/>
        <c:crosses val="autoZero"/>
        <c:auto val="1"/>
        <c:lblAlgn val="ctr"/>
        <c:lblOffset val="100"/>
        <c:tickLblSkip val="1"/>
        <c:tickMarkSkip val="1"/>
        <c:noMultiLvlLbl val="0"/>
      </c:catAx>
      <c:valAx>
        <c:axId val="11237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c:v>
                </c:pt>
                <c:pt idx="4">
                  <c:v>#N/A</c:v>
                </c:pt>
                <c:pt idx="5">
                  <c:v>0.09</c:v>
                </c:pt>
                <c:pt idx="6">
                  <c:v>#N/A</c:v>
                </c:pt>
                <c:pt idx="7">
                  <c:v>0.06</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0.5</c:v>
                </c:pt>
                <c:pt idx="4">
                  <c:v>#N/A</c:v>
                </c:pt>
                <c:pt idx="5">
                  <c:v>0.37</c:v>
                </c:pt>
                <c:pt idx="6">
                  <c:v>#N/A</c:v>
                </c:pt>
                <c:pt idx="7">
                  <c:v>0.33</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0.62</c:v>
                </c:pt>
                <c:pt idx="4">
                  <c:v>#N/A</c:v>
                </c:pt>
                <c:pt idx="5">
                  <c:v>0.66</c:v>
                </c:pt>
                <c:pt idx="6">
                  <c:v>#N/A</c:v>
                </c:pt>
                <c:pt idx="7">
                  <c:v>0.55000000000000004</c:v>
                </c:pt>
                <c:pt idx="8">
                  <c:v>#N/A</c:v>
                </c:pt>
                <c:pt idx="9">
                  <c:v>0.86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3.59</c:v>
                </c:pt>
                <c:pt idx="2">
                  <c:v>#N/A</c:v>
                </c:pt>
                <c:pt idx="3">
                  <c:v>4.0599999999999996</c:v>
                </c:pt>
                <c:pt idx="4">
                  <c:v>#N/A</c:v>
                </c:pt>
                <c:pt idx="5">
                  <c:v>4.6100000000000003</c:v>
                </c:pt>
                <c:pt idx="6">
                  <c:v>#N/A</c:v>
                </c:pt>
                <c:pt idx="7">
                  <c:v>3.59</c:v>
                </c:pt>
                <c:pt idx="8">
                  <c:v>#N/A</c:v>
                </c:pt>
                <c:pt idx="9">
                  <c:v>1.37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2.78</c:v>
                </c:pt>
                <c:pt idx="2">
                  <c:v>#N/A</c:v>
                </c:pt>
                <c:pt idx="3">
                  <c:v>2.98</c:v>
                </c:pt>
                <c:pt idx="4">
                  <c:v>#N/A</c:v>
                </c:pt>
                <c:pt idx="5">
                  <c:v>3.18</c:v>
                </c:pt>
                <c:pt idx="6">
                  <c:v>#N/A</c:v>
                </c:pt>
                <c:pt idx="7">
                  <c:v>2.88</c:v>
                </c:pt>
                <c:pt idx="8">
                  <c:v>#N/A</c:v>
                </c:pt>
                <c:pt idx="9">
                  <c:v>1.56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16.63</c:v>
                </c:pt>
                <c:pt idx="2">
                  <c:v>#N/A</c:v>
                </c:pt>
                <c:pt idx="3">
                  <c:v>15.09</c:v>
                </c:pt>
                <c:pt idx="4">
                  <c:v>#N/A</c:v>
                </c:pt>
                <c:pt idx="5">
                  <c:v>16.07</c:v>
                </c:pt>
                <c:pt idx="6">
                  <c:v>#N/A</c:v>
                </c:pt>
                <c:pt idx="7">
                  <c:v>13.37</c:v>
                </c:pt>
                <c:pt idx="8">
                  <c:v>#N/A</c:v>
                </c:pt>
                <c:pt idx="9">
                  <c:v>13.67</c:v>
                </c:pt>
              </c:numCache>
            </c:numRef>
          </c:val>
        </c:ser>
        <c:dLbls>
          <c:showLegendKey val="0"/>
          <c:showVal val="0"/>
          <c:showCatName val="0"/>
          <c:showSerName val="0"/>
          <c:showPercent val="0"/>
          <c:showBubbleSize val="0"/>
        </c:dLbls>
        <c:gapWidth val="150"/>
        <c:overlap val="100"/>
        <c:axId val="115226880"/>
        <c:axId val="115232768"/>
      </c:barChart>
      <c:catAx>
        <c:axId val="1152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32768"/>
        <c:crosses val="autoZero"/>
        <c:auto val="1"/>
        <c:lblAlgn val="ctr"/>
        <c:lblOffset val="100"/>
        <c:tickLblSkip val="1"/>
        <c:tickMarkSkip val="1"/>
        <c:noMultiLvlLbl val="0"/>
      </c:catAx>
      <c:valAx>
        <c:axId val="11523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2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453</c:v>
                </c:pt>
                <c:pt idx="5">
                  <c:v>396</c:v>
                </c:pt>
                <c:pt idx="8">
                  <c:v>410</c:v>
                </c:pt>
                <c:pt idx="11">
                  <c:v>419</c:v>
                </c:pt>
                <c:pt idx="14">
                  <c:v>394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6</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37</c:v>
                </c:pt>
                <c:pt idx="6">
                  <c:v>39</c:v>
                </c:pt>
                <c:pt idx="9">
                  <c:v>38</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124</c:v>
                </c:pt>
                <c:pt idx="3">
                  <c:v>109</c:v>
                </c:pt>
                <c:pt idx="6">
                  <c:v>108</c:v>
                </c:pt>
                <c:pt idx="9">
                  <c:v>106</c:v>
                </c:pt>
                <c:pt idx="12">
                  <c:v>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627</c:v>
                </c:pt>
                <c:pt idx="3">
                  <c:v>488</c:v>
                </c:pt>
                <c:pt idx="6">
                  <c:v>473</c:v>
                </c:pt>
                <c:pt idx="9">
                  <c:v>509</c:v>
                </c:pt>
                <c:pt idx="12">
                  <c:v>405</c:v>
                </c:pt>
              </c:numCache>
            </c:numRef>
          </c:val>
        </c:ser>
        <c:dLbls>
          <c:showLegendKey val="0"/>
          <c:showVal val="0"/>
          <c:showCatName val="0"/>
          <c:showSerName val="0"/>
          <c:showPercent val="0"/>
          <c:showBubbleSize val="0"/>
        </c:dLbls>
        <c:gapWidth val="100"/>
        <c:overlap val="100"/>
        <c:axId val="98333824"/>
        <c:axId val="9833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338</c:v>
                </c:pt>
                <c:pt idx="2">
                  <c:v>#N/A</c:v>
                </c:pt>
                <c:pt idx="3">
                  <c:v>#N/A</c:v>
                </c:pt>
                <c:pt idx="4">
                  <c:v>244</c:v>
                </c:pt>
                <c:pt idx="5">
                  <c:v>#N/A</c:v>
                </c:pt>
                <c:pt idx="6">
                  <c:v>#N/A</c:v>
                </c:pt>
                <c:pt idx="7">
                  <c:v>216</c:v>
                </c:pt>
                <c:pt idx="8">
                  <c:v>#N/A</c:v>
                </c:pt>
                <c:pt idx="9">
                  <c:v>#N/A</c:v>
                </c:pt>
                <c:pt idx="10">
                  <c:v>240</c:v>
                </c:pt>
                <c:pt idx="11">
                  <c:v>#N/A</c:v>
                </c:pt>
                <c:pt idx="12">
                  <c:v>#N/A</c:v>
                </c:pt>
                <c:pt idx="13">
                  <c:v>168</c:v>
                </c:pt>
                <c:pt idx="14">
                  <c:v>#N/A</c:v>
                </c:pt>
              </c:numCache>
            </c:numRef>
          </c:val>
          <c:smooth val="0"/>
        </c:ser>
        <c:dLbls>
          <c:showLegendKey val="0"/>
          <c:showVal val="0"/>
          <c:showCatName val="0"/>
          <c:showSerName val="0"/>
          <c:showPercent val="0"/>
          <c:showBubbleSize val="0"/>
        </c:dLbls>
        <c:marker val="1"/>
        <c:smooth val="0"/>
        <c:axId val="98333824"/>
        <c:axId val="98335744"/>
      </c:lineChart>
      <c:catAx>
        <c:axId val="983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35744"/>
        <c:crosses val="autoZero"/>
        <c:auto val="1"/>
        <c:lblAlgn val="ctr"/>
        <c:lblOffset val="100"/>
        <c:tickLblSkip val="1"/>
        <c:tickMarkSkip val="1"/>
        <c:noMultiLvlLbl val="0"/>
      </c:catAx>
      <c:valAx>
        <c:axId val="9833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4112</c:v>
                </c:pt>
                <c:pt idx="5">
                  <c:v>4155</c:v>
                </c:pt>
                <c:pt idx="8">
                  <c:v>4192</c:v>
                </c:pt>
                <c:pt idx="11">
                  <c:v>4222</c:v>
                </c:pt>
                <c:pt idx="14">
                  <c:v>4229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3542</c:v>
                </c:pt>
                <c:pt idx="5">
                  <c:v>3768</c:v>
                </c:pt>
                <c:pt idx="8">
                  <c:v>3845</c:v>
                </c:pt>
                <c:pt idx="11">
                  <c:v>3824</c:v>
                </c:pt>
                <c:pt idx="14">
                  <c:v>3918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14</c:v>
                </c:pt>
                <c:pt idx="6">
                  <c:v>17</c:v>
                </c:pt>
                <c:pt idx="9">
                  <c:v>9</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1499</c:v>
                </c:pt>
                <c:pt idx="3">
                  <c:v>1481</c:v>
                </c:pt>
                <c:pt idx="6">
                  <c:v>1440</c:v>
                </c:pt>
                <c:pt idx="9">
                  <c:v>1355</c:v>
                </c:pt>
                <c:pt idx="12">
                  <c:v>1263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291</c:v>
                </c:pt>
                <c:pt idx="3">
                  <c:v>289</c:v>
                </c:pt>
                <c:pt idx="6">
                  <c:v>369</c:v>
                </c:pt>
                <c:pt idx="9">
                  <c:v>500</c:v>
                </c:pt>
                <c:pt idx="12">
                  <c:v>615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1468</c:v>
                </c:pt>
                <c:pt idx="3">
                  <c:v>1311</c:v>
                </c:pt>
                <c:pt idx="6">
                  <c:v>1152</c:v>
                </c:pt>
                <c:pt idx="9">
                  <c:v>1066</c:v>
                </c:pt>
                <c:pt idx="12">
                  <c:v>989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29</c:v>
                </c:pt>
                <c:pt idx="6">
                  <c:v>25</c:v>
                </c:pt>
                <c:pt idx="9">
                  <c:v>20</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4039</c:v>
                </c:pt>
                <c:pt idx="3">
                  <c:v>3952</c:v>
                </c:pt>
                <c:pt idx="6">
                  <c:v>3902</c:v>
                </c:pt>
                <c:pt idx="9">
                  <c:v>3814</c:v>
                </c:pt>
                <c:pt idx="12">
                  <c:v>3764</c:v>
                </c:pt>
              </c:numCache>
            </c:numRef>
          </c:val>
        </c:ser>
        <c:dLbls>
          <c:showLegendKey val="0"/>
          <c:showVal val="0"/>
          <c:showCatName val="0"/>
          <c:showSerName val="0"/>
          <c:showPercent val="0"/>
          <c:showBubbleSize val="0"/>
        </c:dLbls>
        <c:gapWidth val="100"/>
        <c:overlap val="100"/>
        <c:axId val="102766080"/>
        <c:axId val="10276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766080"/>
        <c:axId val="102768000"/>
      </c:lineChart>
      <c:catAx>
        <c:axId val="1027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68000"/>
        <c:crosses val="autoZero"/>
        <c:auto val="1"/>
        <c:lblAlgn val="ctr"/>
        <c:lblOffset val="100"/>
        <c:tickLblSkip val="1"/>
        <c:tickMarkSkip val="1"/>
        <c:noMultiLvlLbl val="0"/>
      </c:catAx>
      <c:valAx>
        <c:axId val="10276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ニュータウン造成時の起債償還が終了してきているため減少してきている。組合の起債に伴う負担金は増加となった。今後、衛生施設組合の広域ごみ処理施設建設に伴う起債の負担金によりさらに増加する見込みである。交付税算入公債費等は４００百万円程度を維持している。結果として、実質公債費比率の分子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今後、上述の組合起債に伴う負担金の増加及び、新庁舎建設関係の起債などにより、実質公債費比率の分子は増加すると見込まれる。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将来負担額は、一般会計等に係る地方債現在高及び公営企業債等繰入見込額が減少してきているため、減少傾向にある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庁舎建設事業により充当可能基金は今後</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減少する見込みである。</a:t>
          </a:r>
          <a:endParaRPr lang="ja-JP" altLang="ja-JP" sz="1400">
            <a:effectLst/>
          </a:endParaRPr>
        </a:p>
        <a:p>
          <a:r>
            <a:rPr kumimoji="1" lang="ja-JP" altLang="ja-JP" sz="1400">
              <a:solidFill>
                <a:schemeClr val="dk1"/>
              </a:solidFill>
              <a:effectLst/>
              <a:latin typeface="+mn-lt"/>
              <a:ea typeface="+mn-ea"/>
              <a:cs typeface="+mn-cs"/>
            </a:rPr>
            <a:t>　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年度についても、充当可能財源等が将来負担額を上回ったため、将来負担比率の分子はマイナス値となった。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群馬県板倉町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15,068
41.86
6,215,192
5,516,906
536,205
3,920,092
3,764,039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類似団体平均の推移は、</a:t>
          </a:r>
          <a:r>
            <a:rPr kumimoji="1" lang="ja-JP" altLang="en-US" sz="1300">
              <a:solidFill>
                <a:schemeClr val="dk1"/>
              </a:solidFill>
              <a:effectLst/>
              <a:latin typeface="+mn-lt"/>
              <a:ea typeface="+mn-ea"/>
              <a:cs typeface="+mn-cs"/>
            </a:rPr>
            <a:t>直近の５年間</a:t>
          </a:r>
          <a:r>
            <a:rPr kumimoji="1" lang="ja-JP" altLang="ja-JP" sz="1300">
              <a:solidFill>
                <a:schemeClr val="dk1"/>
              </a:solidFill>
              <a:effectLst/>
              <a:latin typeface="+mn-lt"/>
              <a:ea typeface="+mn-ea"/>
              <a:cs typeface="+mn-cs"/>
            </a:rPr>
            <a:t>ほぼ横ばいであり、当町も同様の傾向を示している。平成２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年度の当町の財政力指数は</a:t>
          </a:r>
          <a:r>
            <a:rPr kumimoji="1" lang="ja-JP" altLang="en-US" sz="1300">
              <a:solidFill>
                <a:schemeClr val="dk1"/>
              </a:solidFill>
              <a:effectLst/>
              <a:latin typeface="+mn-lt"/>
              <a:ea typeface="+mn-ea"/>
              <a:cs typeface="+mn-cs"/>
            </a:rPr>
            <a:t>、０．０１増加し、０．５７となった。</a:t>
          </a:r>
          <a:r>
            <a:rPr kumimoji="1" lang="ja-JP" altLang="ja-JP" sz="1300">
              <a:solidFill>
                <a:schemeClr val="dk1"/>
              </a:solidFill>
              <a:effectLst/>
              <a:latin typeface="+mn-lt"/>
              <a:ea typeface="+mn-ea"/>
              <a:cs typeface="+mn-cs"/>
            </a:rPr>
            <a:t>この数値は群馬県平均を下回っているが、全国平均以上、類似団体内では</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位である。積極的な企業誘致活動を行い、法人関係の税収増加を図り、自主財源の確保に努める。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129117</xdr:rowOff>
    </xdr:from>
    <xdr:to>
      <xdr:col>7</xdr:col>
      <xdr:colOff>152400</xdr:colOff>
      <xdr:row>36</xdr:row>
      <xdr:rowOff>169333</xdr:rowOff>
    </xdr:to>
    <xdr:cxnSp macro="">
      <xdr:nvCxnSpPr>
        <xdr:cNvPr id="68" name="直線コネクタ 67"/>
        <xdr:cNvCxnSpPr/>
      </xdr:nvCxnSpPr>
      <xdr:spPr>
        <a:xfrm flipV="1">
          <a:off x="4114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169333</xdr:rowOff>
    </xdr:from>
    <xdr:to>
      <xdr:col>6</xdr:col>
      <xdr:colOff>0</xdr:colOff>
      <xdr:row>37</xdr:row>
      <xdr:rowOff>38100</xdr:rowOff>
    </xdr:to>
    <xdr:cxnSp macro="">
      <xdr:nvCxnSpPr>
        <xdr:cNvPr id="71" name="直線コネクタ 70"/>
        <xdr:cNvCxnSpPr/>
      </xdr:nvCxnSpPr>
      <xdr:spPr>
        <a:xfrm flipV="1">
          <a:off x="3225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78317</xdr:rowOff>
    </xdr:to>
    <xdr:cxnSp macro="">
      <xdr:nvCxnSpPr>
        <xdr:cNvPr id="74" name="直線コネクタ 73"/>
        <xdr:cNvCxnSpPr/>
      </xdr:nvCxnSpPr>
      <xdr:spPr>
        <a:xfrm flipV="1">
          <a:off x="2336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78317</xdr:rowOff>
    </xdr:to>
    <xdr:cxnSp macro="">
      <xdr:nvCxnSpPr>
        <xdr:cNvPr id="77" name="直線コネクタ 76"/>
        <xdr:cNvCxnSpPr/>
      </xdr:nvCxnSpPr>
      <xdr:spPr>
        <a:xfrm>
          <a:off x="1447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9" name="テキスト ボックス 78"/>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78317</xdr:rowOff>
    </xdr:from>
    <xdr:to>
      <xdr:col>7</xdr:col>
      <xdr:colOff>203200</xdr:colOff>
      <xdr:row>37</xdr:row>
      <xdr:rowOff>8467</xdr:rowOff>
    </xdr:to>
    <xdr:sp macro="" textlink="">
      <xdr:nvSpPr>
        <xdr:cNvPr id="87" name="円/楕円 86"/>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171044</xdr:rowOff>
    </xdr:from>
    <xdr:ext cx="762000" cy="259045"/>
    <xdr:sp macro="" textlink="">
      <xdr:nvSpPr>
        <xdr:cNvPr id="88" name="財政力該当値テキスト"/>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118533</xdr:rowOff>
    </xdr:from>
    <xdr:to>
      <xdr:col>6</xdr:col>
      <xdr:colOff>50800</xdr:colOff>
      <xdr:row>37</xdr:row>
      <xdr:rowOff>48683</xdr:rowOff>
    </xdr:to>
    <xdr:sp macro="" textlink="">
      <xdr:nvSpPr>
        <xdr:cNvPr id="89" name="円/楕円 88"/>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58860</xdr:rowOff>
    </xdr:from>
    <xdr:ext cx="736600" cy="259045"/>
    <xdr:sp macro="" textlink="">
      <xdr:nvSpPr>
        <xdr:cNvPr id="90" name="テキスト ボックス 89"/>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3" name="円/楕円 92"/>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4" name="テキスト ボックス 93"/>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８％改善し、８７．８％となった。直近５年間では平成２６年度を除き８７％台を保っているので、例年並みの数値に戻ったといえる。公債費の減により分子が減少、地方消費税交付金の増により分母が増加したことが主な減少要因である。類似団体平均の各年度と比べると当町の数値は高いが、全国平均、群馬県平均よりも低い数値となっている。経常経費の抑制と経常一般財源の確保に努め、財政構造の弾力性の向上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47413</xdr:rowOff>
    </xdr:from>
    <xdr:to>
      <xdr:col>7</xdr:col>
      <xdr:colOff>152400</xdr:colOff>
      <xdr:row>66</xdr:row>
      <xdr:rowOff>10160</xdr:rowOff>
    </xdr:to>
    <xdr:cxnSp macro="">
      <xdr:nvCxnSpPr>
        <xdr:cNvPr id="131" name="直線コネクタ 130"/>
        <xdr:cNvCxnSpPr/>
      </xdr:nvCxnSpPr>
      <xdr:spPr>
        <a:xfrm flipV="1">
          <a:off x="4114800" y="1102021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47413</xdr:rowOff>
    </xdr:from>
    <xdr:to>
      <xdr:col>6</xdr:col>
      <xdr:colOff>0</xdr:colOff>
      <xdr:row>66</xdr:row>
      <xdr:rowOff>10160</xdr:rowOff>
    </xdr:to>
    <xdr:cxnSp macro="">
      <xdr:nvCxnSpPr>
        <xdr:cNvPr id="134" name="直線コネクタ 133"/>
        <xdr:cNvCxnSpPr/>
      </xdr:nvCxnSpPr>
      <xdr:spPr>
        <a:xfrm>
          <a:off x="3225800" y="1102021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47413</xdr:rowOff>
    </xdr:to>
    <xdr:cxnSp macro="">
      <xdr:nvCxnSpPr>
        <xdr:cNvPr id="137" name="直線コネクタ 136"/>
        <xdr:cNvCxnSpPr/>
      </xdr:nvCxnSpPr>
      <xdr:spPr>
        <a:xfrm>
          <a:off x="2336800" y="1098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39370</xdr:rowOff>
    </xdr:to>
    <xdr:cxnSp macro="">
      <xdr:nvCxnSpPr>
        <xdr:cNvPr id="140" name="直線コネクタ 139"/>
        <xdr:cNvCxnSpPr/>
      </xdr:nvCxnSpPr>
      <xdr:spPr>
        <a:xfrm flipV="1">
          <a:off x="1447800" y="1098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50" name="円/楕円 149"/>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51"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130810</xdr:rowOff>
    </xdr:from>
    <xdr:to>
      <xdr:col>6</xdr:col>
      <xdr:colOff>50800</xdr:colOff>
      <xdr:row>66</xdr:row>
      <xdr:rowOff>60960</xdr:rowOff>
    </xdr:to>
    <xdr:sp macro="" textlink="">
      <xdr:nvSpPr>
        <xdr:cNvPr id="152" name="円/楕円 151"/>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45737</xdr:rowOff>
    </xdr:from>
    <xdr:ext cx="736600" cy="259045"/>
    <xdr:sp macro="" textlink="">
      <xdr:nvSpPr>
        <xdr:cNvPr id="153" name="テキスト ボックス 152"/>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4" name="円/楕円 153"/>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5" name="テキスト ボックス 154"/>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6" name="円/楕円 155"/>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7" name="テキスト ボックス 156"/>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8" name="円/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前年に比べ約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％増加した。人件費、物件費、維持補修費すべてが増加した。</a:t>
          </a:r>
          <a:r>
            <a:rPr kumimoji="1" lang="ja-JP" altLang="en-US" sz="1300">
              <a:solidFill>
                <a:schemeClr val="dk1"/>
              </a:solidFill>
              <a:effectLst/>
              <a:latin typeface="+mn-lt"/>
              <a:ea typeface="+mn-ea"/>
              <a:cs typeface="+mn-cs"/>
            </a:rPr>
            <a:t>これらのうち増加幅が最も大きかったのは物件費で、プレミアム付商品券発行事業や総合戦略策定事業が主な増加要因である。</a:t>
          </a:r>
          <a:r>
            <a:rPr kumimoji="1" lang="ja-JP" altLang="ja-JP" sz="1300">
              <a:solidFill>
                <a:schemeClr val="dk1"/>
              </a:solidFill>
              <a:effectLst/>
              <a:latin typeface="+mn-lt"/>
              <a:ea typeface="+mn-ea"/>
              <a:cs typeface="+mn-cs"/>
            </a:rPr>
            <a:t>過去５年すべてで類似団体平均を下回っている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全国平均、群馬県平均を上回っているので、適正な職員配置等による人件費の削減や物件費関係の経費節減に努める。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131609</xdr:rowOff>
    </xdr:from>
    <xdr:to>
      <xdr:col>7</xdr:col>
      <xdr:colOff>152400</xdr:colOff>
      <xdr:row>82</xdr:row>
      <xdr:rowOff>5668</xdr:rowOff>
    </xdr:to>
    <xdr:cxnSp macro="">
      <xdr:nvCxnSpPr>
        <xdr:cNvPr id="194" name="直線コネクタ 193"/>
        <xdr:cNvCxnSpPr/>
      </xdr:nvCxnSpPr>
      <xdr:spPr>
        <a:xfrm>
          <a:off x="4114800" y="14019059"/>
          <a:ext cx="838200" cy="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102090</xdr:rowOff>
    </xdr:from>
    <xdr:to>
      <xdr:col>6</xdr:col>
      <xdr:colOff>0</xdr:colOff>
      <xdr:row>81</xdr:row>
      <xdr:rowOff>131609</xdr:rowOff>
    </xdr:to>
    <xdr:cxnSp macro="">
      <xdr:nvCxnSpPr>
        <xdr:cNvPr id="197" name="直線コネクタ 196"/>
        <xdr:cNvCxnSpPr/>
      </xdr:nvCxnSpPr>
      <xdr:spPr>
        <a:xfrm>
          <a:off x="3225800" y="13989540"/>
          <a:ext cx="8890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63748</xdr:rowOff>
    </xdr:from>
    <xdr:to>
      <xdr:col>4</xdr:col>
      <xdr:colOff>482600</xdr:colOff>
      <xdr:row>81</xdr:row>
      <xdr:rowOff>102090</xdr:rowOff>
    </xdr:to>
    <xdr:cxnSp macro="">
      <xdr:nvCxnSpPr>
        <xdr:cNvPr id="200" name="直線コネクタ 199"/>
        <xdr:cNvCxnSpPr/>
      </xdr:nvCxnSpPr>
      <xdr:spPr>
        <a:xfrm>
          <a:off x="2336800" y="13951198"/>
          <a:ext cx="889000" cy="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63748</xdr:rowOff>
    </xdr:from>
    <xdr:to>
      <xdr:col>3</xdr:col>
      <xdr:colOff>279400</xdr:colOff>
      <xdr:row>81</xdr:row>
      <xdr:rowOff>102299</xdr:rowOff>
    </xdr:to>
    <xdr:cxnSp macro="">
      <xdr:nvCxnSpPr>
        <xdr:cNvPr id="203" name="直線コネクタ 202"/>
        <xdr:cNvCxnSpPr/>
      </xdr:nvCxnSpPr>
      <xdr:spPr>
        <a:xfrm flipV="1">
          <a:off x="1447800" y="13951198"/>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126318</xdr:rowOff>
    </xdr:from>
    <xdr:to>
      <xdr:col>7</xdr:col>
      <xdr:colOff>203200</xdr:colOff>
      <xdr:row>82</xdr:row>
      <xdr:rowOff>56468</xdr:rowOff>
    </xdr:to>
    <xdr:sp macro="" textlink="">
      <xdr:nvSpPr>
        <xdr:cNvPr id="213" name="円/楕円 212"/>
        <xdr:cNvSpPr/>
      </xdr:nvSpPr>
      <xdr:spPr>
        <a:xfrm>
          <a:off x="4902200" y="140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47595</xdr:rowOff>
    </xdr:from>
    <xdr:ext cx="762000" cy="259045"/>
    <xdr:sp macro="" textlink="">
      <xdr:nvSpPr>
        <xdr:cNvPr id="214" name="人件費・物件費等の状況該当値テキスト"/>
        <xdr:cNvSpPr txBox="1"/>
      </xdr:nvSpPr>
      <xdr:spPr>
        <a:xfrm>
          <a:off x="5041900" y="139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80809</xdr:rowOff>
    </xdr:from>
    <xdr:to>
      <xdr:col>6</xdr:col>
      <xdr:colOff>50800</xdr:colOff>
      <xdr:row>82</xdr:row>
      <xdr:rowOff>10959</xdr:rowOff>
    </xdr:to>
    <xdr:sp macro="" textlink="">
      <xdr:nvSpPr>
        <xdr:cNvPr id="215" name="円/楕円 214"/>
        <xdr:cNvSpPr/>
      </xdr:nvSpPr>
      <xdr:spPr>
        <a:xfrm>
          <a:off x="4064000" y="139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21136</xdr:rowOff>
    </xdr:from>
    <xdr:ext cx="736600" cy="259045"/>
    <xdr:sp macro="" textlink="">
      <xdr:nvSpPr>
        <xdr:cNvPr id="216" name="テキスト ボックス 215"/>
        <xdr:cNvSpPr txBox="1"/>
      </xdr:nvSpPr>
      <xdr:spPr>
        <a:xfrm>
          <a:off x="3733800" y="1373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51290</xdr:rowOff>
    </xdr:from>
    <xdr:to>
      <xdr:col>4</xdr:col>
      <xdr:colOff>533400</xdr:colOff>
      <xdr:row>81</xdr:row>
      <xdr:rowOff>152890</xdr:rowOff>
    </xdr:to>
    <xdr:sp macro="" textlink="">
      <xdr:nvSpPr>
        <xdr:cNvPr id="217" name="円/楕円 216"/>
        <xdr:cNvSpPr/>
      </xdr:nvSpPr>
      <xdr:spPr>
        <a:xfrm>
          <a:off x="3175000" y="139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163067</xdr:rowOff>
    </xdr:from>
    <xdr:ext cx="762000" cy="259045"/>
    <xdr:sp macro="" textlink="">
      <xdr:nvSpPr>
        <xdr:cNvPr id="218" name="テキスト ボックス 217"/>
        <xdr:cNvSpPr txBox="1"/>
      </xdr:nvSpPr>
      <xdr:spPr>
        <a:xfrm>
          <a:off x="2844800" y="137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12948</xdr:rowOff>
    </xdr:from>
    <xdr:to>
      <xdr:col>3</xdr:col>
      <xdr:colOff>330200</xdr:colOff>
      <xdr:row>81</xdr:row>
      <xdr:rowOff>114548</xdr:rowOff>
    </xdr:to>
    <xdr:sp macro="" textlink="">
      <xdr:nvSpPr>
        <xdr:cNvPr id="219" name="円/楕円 218"/>
        <xdr:cNvSpPr/>
      </xdr:nvSpPr>
      <xdr:spPr>
        <a:xfrm>
          <a:off x="2286000" y="139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124725</xdr:rowOff>
    </xdr:from>
    <xdr:ext cx="762000" cy="259045"/>
    <xdr:sp macro="" textlink="">
      <xdr:nvSpPr>
        <xdr:cNvPr id="220" name="テキスト ボックス 219"/>
        <xdr:cNvSpPr txBox="1"/>
      </xdr:nvSpPr>
      <xdr:spPr>
        <a:xfrm>
          <a:off x="1955800" y="1366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51499</xdr:rowOff>
    </xdr:from>
    <xdr:to>
      <xdr:col>2</xdr:col>
      <xdr:colOff>127000</xdr:colOff>
      <xdr:row>81</xdr:row>
      <xdr:rowOff>153099</xdr:rowOff>
    </xdr:to>
    <xdr:sp macro="" textlink="">
      <xdr:nvSpPr>
        <xdr:cNvPr id="221" name="円/楕円 220"/>
        <xdr:cNvSpPr/>
      </xdr:nvSpPr>
      <xdr:spPr>
        <a:xfrm>
          <a:off x="1397000" y="13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163276</xdr:rowOff>
    </xdr:from>
    <xdr:ext cx="762000" cy="259045"/>
    <xdr:sp macro="" textlink="">
      <xdr:nvSpPr>
        <xdr:cNvPr id="222" name="テキスト ボックス 221"/>
        <xdr:cNvSpPr txBox="1"/>
      </xdr:nvSpPr>
      <xdr:spPr>
        <a:xfrm>
          <a:off x="1066800" y="137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０．７増加となった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給与制度の総合的見直しの時期が国よりも１年遅れたことが増加要因のひとつである。</a:t>
          </a:r>
          <a:r>
            <a:rPr kumimoji="1" lang="ja-JP" altLang="ja-JP" sz="1300">
              <a:solidFill>
                <a:schemeClr val="dk1"/>
              </a:solidFill>
              <a:effectLst/>
              <a:latin typeface="+mn-lt"/>
              <a:ea typeface="+mn-ea"/>
              <a:cs typeface="+mn-cs"/>
            </a:rPr>
            <a:t>平成２３、２４年度については、国家公務員の時限的給与減額措置が実施されたため１００を超えている。なお、平成２４年度については指数の算出基準日（平成２５年４月１日）後に当町でも給与減額措置を行い、平成２５年７月１日の数値は９９．７となっている。平成２６年度については、国、当町共に給与減額措置が終了している。今後、経験年数の長い職員の給与抑制等が進むことで指数の抑制につながると見込まれ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66221</xdr:rowOff>
    </xdr:to>
    <xdr:cxnSp macro="">
      <xdr:nvCxnSpPr>
        <xdr:cNvPr id="258" name="直線コネクタ 257"/>
        <xdr:cNvCxnSpPr/>
      </xdr:nvCxnSpPr>
      <xdr:spPr>
        <a:xfrm>
          <a:off x="16179800" y="145590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84</xdr:row>
      <xdr:rowOff>157238</xdr:rowOff>
    </xdr:to>
    <xdr:cxnSp macro="">
      <xdr:nvCxnSpPr>
        <xdr:cNvPr id="261" name="直線コネクタ 260"/>
        <xdr:cNvCxnSpPr/>
      </xdr:nvCxnSpPr>
      <xdr:spPr>
        <a:xfrm>
          <a:off x="15290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89</xdr:row>
      <xdr:rowOff>115812</xdr:rowOff>
    </xdr:to>
    <xdr:cxnSp macro="">
      <xdr:nvCxnSpPr>
        <xdr:cNvPr id="264" name="直線コネクタ 263"/>
        <xdr:cNvCxnSpPr/>
      </xdr:nvCxnSpPr>
      <xdr:spPr>
        <a:xfrm flipV="1">
          <a:off x="14401800" y="14536057"/>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6" name="テキスト ボックス 26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150284</xdr:rowOff>
    </xdr:to>
    <xdr:cxnSp macro="">
      <xdr:nvCxnSpPr>
        <xdr:cNvPr id="267" name="直線コネクタ 266"/>
        <xdr:cNvCxnSpPr/>
      </xdr:nvCxnSpPr>
      <xdr:spPr>
        <a:xfrm flipV="1">
          <a:off x="13512800" y="153748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7" name="円/楕円 276"/>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158948</xdr:rowOff>
    </xdr:from>
    <xdr:ext cx="762000" cy="259045"/>
    <xdr:sp macro="" textlink="">
      <xdr:nvSpPr>
        <xdr:cNvPr id="278"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9" name="円/楕円 278"/>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80" name="テキスト ボックス 279"/>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1" name="円/楕円 280"/>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2" name="テキスト ボックス 281"/>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3" name="円/楕円 282"/>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151389</xdr:rowOff>
    </xdr:from>
    <xdr:ext cx="762000" cy="259045"/>
    <xdr:sp macro="" textlink="">
      <xdr:nvSpPr>
        <xdr:cNvPr id="284" name="テキスト ボックス 283"/>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０．</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増加し８．４１人</a:t>
          </a:r>
          <a:r>
            <a:rPr kumimoji="1" lang="ja-JP" altLang="ja-JP" sz="1300">
              <a:solidFill>
                <a:schemeClr val="dk1"/>
              </a:solidFill>
              <a:effectLst/>
              <a:latin typeface="+mn-lt"/>
              <a:ea typeface="+mn-ea"/>
              <a:cs typeface="+mn-cs"/>
            </a:rPr>
            <a:t>となった。全国平均及び群馬県平均と比べると多いが、類似団体平均と比較すると２０％程度少ない状況が続いている。普通会計の職員は平成１１年度は１６３人であったが、集中改革プランの実行などにより職員の削減が進み、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１２９</a:t>
          </a:r>
          <a:r>
            <a:rPr kumimoji="1" lang="ja-JP" altLang="ja-JP" sz="1300">
              <a:solidFill>
                <a:schemeClr val="dk1"/>
              </a:solidFill>
              <a:effectLst/>
              <a:latin typeface="+mn-lt"/>
              <a:ea typeface="+mn-ea"/>
              <a:cs typeface="+mn-cs"/>
            </a:rPr>
            <a:t>人となった。今後も職員配置等の見直しを継続して行い、適正な定員管理に努める。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21379</xdr:rowOff>
    </xdr:from>
    <xdr:to>
      <xdr:col>24</xdr:col>
      <xdr:colOff>558800</xdr:colOff>
      <xdr:row>60</xdr:row>
      <xdr:rowOff>26740</xdr:rowOff>
    </xdr:to>
    <xdr:cxnSp macro="">
      <xdr:nvCxnSpPr>
        <xdr:cNvPr id="321" name="直線コネクタ 320"/>
        <xdr:cNvCxnSpPr/>
      </xdr:nvCxnSpPr>
      <xdr:spPr>
        <a:xfrm>
          <a:off x="16179800" y="10308379"/>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2"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155293</xdr:rowOff>
    </xdr:from>
    <xdr:to>
      <xdr:col>23</xdr:col>
      <xdr:colOff>406400</xdr:colOff>
      <xdr:row>60</xdr:row>
      <xdr:rowOff>21379</xdr:rowOff>
    </xdr:to>
    <xdr:cxnSp macro="">
      <xdr:nvCxnSpPr>
        <xdr:cNvPr id="324" name="直線コネクタ 323"/>
        <xdr:cNvCxnSpPr/>
      </xdr:nvCxnSpPr>
      <xdr:spPr>
        <a:xfrm>
          <a:off x="15290800" y="10270843"/>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6" name="テキスト ボックス 325"/>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155293</xdr:rowOff>
    </xdr:from>
    <xdr:to>
      <xdr:col>22</xdr:col>
      <xdr:colOff>203200</xdr:colOff>
      <xdr:row>60</xdr:row>
      <xdr:rowOff>1270</xdr:rowOff>
    </xdr:to>
    <xdr:cxnSp macro="">
      <xdr:nvCxnSpPr>
        <xdr:cNvPr id="327" name="直線コネクタ 326"/>
        <xdr:cNvCxnSpPr/>
      </xdr:nvCxnSpPr>
      <xdr:spPr>
        <a:xfrm flipV="1">
          <a:off x="14401800" y="10270843"/>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9" name="テキスト ボックス 328"/>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25400</xdr:rowOff>
    </xdr:to>
    <xdr:cxnSp macro="">
      <xdr:nvCxnSpPr>
        <xdr:cNvPr id="330" name="直線コネクタ 329"/>
        <xdr:cNvCxnSpPr/>
      </xdr:nvCxnSpPr>
      <xdr:spPr>
        <a:xfrm flipV="1">
          <a:off x="13512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2" name="テキスト ボックス 331"/>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4" name="テキスト ボックス 333"/>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147390</xdr:rowOff>
    </xdr:from>
    <xdr:to>
      <xdr:col>24</xdr:col>
      <xdr:colOff>609600</xdr:colOff>
      <xdr:row>60</xdr:row>
      <xdr:rowOff>77540</xdr:rowOff>
    </xdr:to>
    <xdr:sp macro="" textlink="">
      <xdr:nvSpPr>
        <xdr:cNvPr id="340" name="円/楕円 339"/>
        <xdr:cNvSpPr/>
      </xdr:nvSpPr>
      <xdr:spPr>
        <a:xfrm>
          <a:off x="169672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163917</xdr:rowOff>
    </xdr:from>
    <xdr:ext cx="762000" cy="259045"/>
    <xdr:sp macro="" textlink="">
      <xdr:nvSpPr>
        <xdr:cNvPr id="341" name="定員管理の状況該当値テキスト"/>
        <xdr:cNvSpPr txBox="1"/>
      </xdr:nvSpPr>
      <xdr:spPr>
        <a:xfrm>
          <a:off x="17106900" y="101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142029</xdr:rowOff>
    </xdr:from>
    <xdr:to>
      <xdr:col>23</xdr:col>
      <xdr:colOff>457200</xdr:colOff>
      <xdr:row>60</xdr:row>
      <xdr:rowOff>72179</xdr:rowOff>
    </xdr:to>
    <xdr:sp macro="" textlink="">
      <xdr:nvSpPr>
        <xdr:cNvPr id="342" name="円/楕円 341"/>
        <xdr:cNvSpPr/>
      </xdr:nvSpPr>
      <xdr:spPr>
        <a:xfrm>
          <a:off x="16129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82356</xdr:rowOff>
    </xdr:from>
    <xdr:ext cx="736600" cy="259045"/>
    <xdr:sp macro="" textlink="">
      <xdr:nvSpPr>
        <xdr:cNvPr id="343" name="テキスト ボックス 342"/>
        <xdr:cNvSpPr txBox="1"/>
      </xdr:nvSpPr>
      <xdr:spPr>
        <a:xfrm>
          <a:off x="15798800" y="1002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104493</xdr:rowOff>
    </xdr:from>
    <xdr:to>
      <xdr:col>22</xdr:col>
      <xdr:colOff>254000</xdr:colOff>
      <xdr:row>60</xdr:row>
      <xdr:rowOff>34643</xdr:rowOff>
    </xdr:to>
    <xdr:sp macro="" textlink="">
      <xdr:nvSpPr>
        <xdr:cNvPr id="344" name="円/楕円 343"/>
        <xdr:cNvSpPr/>
      </xdr:nvSpPr>
      <xdr:spPr>
        <a:xfrm>
          <a:off x="15240000" y="102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44820</xdr:rowOff>
    </xdr:from>
    <xdr:ext cx="762000" cy="259045"/>
    <xdr:sp macro="" textlink="">
      <xdr:nvSpPr>
        <xdr:cNvPr id="345" name="テキスト ボックス 344"/>
        <xdr:cNvSpPr txBox="1"/>
      </xdr:nvSpPr>
      <xdr:spPr>
        <a:xfrm>
          <a:off x="14909800" y="99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6" name="円/楕円 345"/>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7" name="テキスト ボックス 346"/>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8" name="円/楕円 347"/>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9" name="テキスト ボックス 348"/>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実質公債費比率は徐々に減少してきており、平成２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％となった。この値は、類似団体平均、全国平均、群馬県平均のすべてを下回っている。今後、役場新庁舎建設</a:t>
          </a:r>
          <a:r>
            <a:rPr kumimoji="1" lang="ja-JP" altLang="en-US" sz="1300">
              <a:solidFill>
                <a:schemeClr val="dk1"/>
              </a:solidFill>
              <a:effectLst/>
              <a:latin typeface="+mn-lt"/>
              <a:ea typeface="+mn-ea"/>
              <a:cs typeface="+mn-cs"/>
            </a:rPr>
            <a:t>や一部事務組合によるごみ処理施設の建設といった大規模な建設事業に伴う多額の起債が想定され、</a:t>
          </a:r>
          <a:r>
            <a:rPr kumimoji="1" lang="ja-JP" altLang="ja-JP" sz="1300">
              <a:solidFill>
                <a:schemeClr val="dk1"/>
              </a:solidFill>
              <a:effectLst/>
              <a:latin typeface="+mn-lt"/>
              <a:ea typeface="+mn-ea"/>
              <a:cs typeface="+mn-cs"/>
            </a:rPr>
            <a:t>元利償還金や一部事務組合の起債に伴う負担金の増加が見込まれることから、適正な起債に努める。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112788</xdr:rowOff>
    </xdr:from>
    <xdr:to>
      <xdr:col>24</xdr:col>
      <xdr:colOff>558800</xdr:colOff>
      <xdr:row>38</xdr:row>
      <xdr:rowOff>33262</xdr:rowOff>
    </xdr:to>
    <xdr:cxnSp macro="">
      <xdr:nvCxnSpPr>
        <xdr:cNvPr id="386" name="直線コネクタ 385"/>
        <xdr:cNvCxnSpPr/>
      </xdr:nvCxnSpPr>
      <xdr:spPr>
        <a:xfrm flipV="1">
          <a:off x="16179800" y="64564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7"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33262</xdr:rowOff>
    </xdr:from>
    <xdr:to>
      <xdr:col>23</xdr:col>
      <xdr:colOff>406400</xdr:colOff>
      <xdr:row>38</xdr:row>
      <xdr:rowOff>125185</xdr:rowOff>
    </xdr:to>
    <xdr:cxnSp macro="">
      <xdr:nvCxnSpPr>
        <xdr:cNvPr id="389" name="直線コネクタ 388"/>
        <xdr:cNvCxnSpPr/>
      </xdr:nvCxnSpPr>
      <xdr:spPr>
        <a:xfrm flipV="1">
          <a:off x="15290800" y="65483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1" name="テキスト ボックス 390"/>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125185</xdr:rowOff>
    </xdr:from>
    <xdr:to>
      <xdr:col>22</xdr:col>
      <xdr:colOff>203200</xdr:colOff>
      <xdr:row>39</xdr:row>
      <xdr:rowOff>149074</xdr:rowOff>
    </xdr:to>
    <xdr:cxnSp macro="">
      <xdr:nvCxnSpPr>
        <xdr:cNvPr id="392" name="直線コネクタ 391"/>
        <xdr:cNvCxnSpPr/>
      </xdr:nvCxnSpPr>
      <xdr:spPr>
        <a:xfrm flipV="1">
          <a:off x="14401800" y="66402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4" name="テキスト ボックス 39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149074</xdr:rowOff>
    </xdr:from>
    <xdr:to>
      <xdr:col>21</xdr:col>
      <xdr:colOff>0</xdr:colOff>
      <xdr:row>41</xdr:row>
      <xdr:rowOff>24493</xdr:rowOff>
    </xdr:to>
    <xdr:cxnSp macro="">
      <xdr:nvCxnSpPr>
        <xdr:cNvPr id="395" name="直線コネクタ 394"/>
        <xdr:cNvCxnSpPr/>
      </xdr:nvCxnSpPr>
      <xdr:spPr>
        <a:xfrm flipV="1">
          <a:off x="13512800" y="6835624"/>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61988</xdr:rowOff>
    </xdr:from>
    <xdr:to>
      <xdr:col>24</xdr:col>
      <xdr:colOff>609600</xdr:colOff>
      <xdr:row>37</xdr:row>
      <xdr:rowOff>163588</xdr:rowOff>
    </xdr:to>
    <xdr:sp macro="" textlink="">
      <xdr:nvSpPr>
        <xdr:cNvPr id="405" name="円/楕円 404"/>
        <xdr:cNvSpPr/>
      </xdr:nvSpPr>
      <xdr:spPr>
        <a:xfrm>
          <a:off x="169672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78515</xdr:rowOff>
    </xdr:from>
    <xdr:ext cx="762000" cy="259045"/>
    <xdr:sp macro="" textlink="">
      <xdr:nvSpPr>
        <xdr:cNvPr id="406" name="公債費負担の状況該当値テキスト"/>
        <xdr:cNvSpPr txBox="1"/>
      </xdr:nvSpPr>
      <xdr:spPr>
        <a:xfrm>
          <a:off x="17106900" y="6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153912</xdr:rowOff>
    </xdr:from>
    <xdr:to>
      <xdr:col>23</xdr:col>
      <xdr:colOff>457200</xdr:colOff>
      <xdr:row>38</xdr:row>
      <xdr:rowOff>84062</xdr:rowOff>
    </xdr:to>
    <xdr:sp macro="" textlink="">
      <xdr:nvSpPr>
        <xdr:cNvPr id="407" name="円/楕円 406"/>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94239</xdr:rowOff>
    </xdr:from>
    <xdr:ext cx="736600" cy="259045"/>
    <xdr:sp macro="" textlink="">
      <xdr:nvSpPr>
        <xdr:cNvPr id="408" name="テキスト ボックス 407"/>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74385</xdr:rowOff>
    </xdr:from>
    <xdr:to>
      <xdr:col>22</xdr:col>
      <xdr:colOff>254000</xdr:colOff>
      <xdr:row>39</xdr:row>
      <xdr:rowOff>4535</xdr:rowOff>
    </xdr:to>
    <xdr:sp macro="" textlink="">
      <xdr:nvSpPr>
        <xdr:cNvPr id="409" name="円/楕円 408"/>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14713</xdr:rowOff>
    </xdr:from>
    <xdr:ext cx="762000" cy="259045"/>
    <xdr:sp macro="" textlink="">
      <xdr:nvSpPr>
        <xdr:cNvPr id="410" name="テキスト ボックス 409"/>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98274</xdr:rowOff>
    </xdr:from>
    <xdr:to>
      <xdr:col>21</xdr:col>
      <xdr:colOff>50800</xdr:colOff>
      <xdr:row>40</xdr:row>
      <xdr:rowOff>28424</xdr:rowOff>
    </xdr:to>
    <xdr:sp macro="" textlink="">
      <xdr:nvSpPr>
        <xdr:cNvPr id="411" name="円/楕円 410"/>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38601</xdr:rowOff>
    </xdr:from>
    <xdr:ext cx="762000" cy="259045"/>
    <xdr:sp macro="" textlink="">
      <xdr:nvSpPr>
        <xdr:cNvPr id="412" name="テキスト ボックス 411"/>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3" name="円/楕円 412"/>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4" name="テキスト ボックス 41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年度も引き続き将来負担額に充当可能な財源等が将来負担額を上回っていたため算出なしであった。将来負担の大部分を占める地方債残高のうち約</a:t>
          </a:r>
          <a:r>
            <a:rPr kumimoji="1" lang="ja-JP" altLang="en-US" sz="1300">
              <a:solidFill>
                <a:schemeClr val="dk1"/>
              </a:solidFill>
              <a:effectLst/>
              <a:latin typeface="+mn-lt"/>
              <a:ea typeface="+mn-ea"/>
              <a:cs typeface="+mn-cs"/>
            </a:rPr>
            <a:t>８０</a:t>
          </a:r>
          <a:r>
            <a:rPr kumimoji="1" lang="ja-JP" altLang="ja-JP" sz="1300">
              <a:solidFill>
                <a:schemeClr val="dk1"/>
              </a:solidFill>
              <a:effectLst/>
              <a:latin typeface="+mn-lt"/>
              <a:ea typeface="+mn-ea"/>
              <a:cs typeface="+mn-cs"/>
            </a:rPr>
            <a:t>％が基準財政需要額に１００％算入される臨時財政対策債であることが要因である。これは、今後の起債に対し余力があることを意味しているが、役場新庁舎建設や一部事務組合によるごみ処理施設の建設といった大規模な建設事業に伴う多額の起債が想定されることから、今後の将来負担比率の上昇が見込まれるため適正な起債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3" name="直線コネクタ 442"/>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4"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5" name="直線コネクタ 444"/>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8"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9" name="フローチャート : 判断 448"/>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0" name="フローチャート : 判断 449"/>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11800</xdr:rowOff>
    </xdr:from>
    <xdr:ext cx="736600" cy="259045"/>
    <xdr:sp macro="" textlink="">
      <xdr:nvSpPr>
        <xdr:cNvPr id="451" name="テキスト ボックス 450"/>
        <xdr:cNvSpPr txBox="1"/>
      </xdr:nvSpPr>
      <xdr:spPr>
        <a:xfrm>
          <a:off x="15798800" y="275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22013</xdr:rowOff>
    </xdr:from>
    <xdr:to>
      <xdr:col>22</xdr:col>
      <xdr:colOff>254000</xdr:colOff>
      <xdr:row>18</xdr:row>
      <xdr:rowOff>123613</xdr:rowOff>
    </xdr:to>
    <xdr:sp macro="" textlink="">
      <xdr:nvSpPr>
        <xdr:cNvPr id="452" name="フローチャート : 判断 451"/>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133790</xdr:rowOff>
    </xdr:from>
    <xdr:ext cx="762000" cy="259045"/>
    <xdr:sp macro="" textlink="">
      <xdr:nvSpPr>
        <xdr:cNvPr id="453" name="テキスト ボックス 452"/>
        <xdr:cNvSpPr txBox="1"/>
      </xdr:nvSpPr>
      <xdr:spPr>
        <a:xfrm>
          <a:off x="14909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54" name="フローチャート : 判断 453"/>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139294</xdr:rowOff>
    </xdr:from>
    <xdr:ext cx="762000" cy="259045"/>
    <xdr:sp macro="" textlink="">
      <xdr:nvSpPr>
        <xdr:cNvPr id="455" name="テキスト ボックス 454"/>
        <xdr:cNvSpPr txBox="1"/>
      </xdr:nvSpPr>
      <xdr:spPr>
        <a:xfrm>
          <a:off x="14020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6" name="フローチャート : 判断 455"/>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155522</xdr:rowOff>
    </xdr:from>
    <xdr:ext cx="762000" cy="259045"/>
    <xdr:sp macro="" textlink="">
      <xdr:nvSpPr>
        <xdr:cNvPr id="457" name="テキスト ボックス 456"/>
        <xdr:cNvSpPr txBox="1"/>
      </xdr:nvSpPr>
      <xdr:spPr>
        <a:xfrm>
          <a:off x="13131800" y="32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群馬県板倉町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15,068
41.86
6,215,192
5,516,906
536,205
3,920,092
3,764,039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５％減少し２５．７％となった。経常人件費に充当した一般財源（分子）は給料、時間外手当、期末手当等により増加したが、経常一般財源等（分母）も増加し、結果として前年比で減少となっている。今年度の数値は、類似団体平均、全国平均、群馬県平均すべてに対して高くなっている。適正な職員配置等により人件費を抑制することが課題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75293</xdr:rowOff>
    </xdr:from>
    <xdr:to>
      <xdr:col>7</xdr:col>
      <xdr:colOff>15875</xdr:colOff>
      <xdr:row>39</xdr:row>
      <xdr:rowOff>129722</xdr:rowOff>
    </xdr:to>
    <xdr:cxnSp macro="">
      <xdr:nvCxnSpPr>
        <xdr:cNvPr id="68" name="直線コネクタ 67"/>
        <xdr:cNvCxnSpPr/>
      </xdr:nvCxnSpPr>
      <xdr:spPr>
        <a:xfrm flipV="1">
          <a:off x="3987800" y="6761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129722</xdr:rowOff>
    </xdr:to>
    <xdr:cxnSp macro="">
      <xdr:nvCxnSpPr>
        <xdr:cNvPr id="71" name="直線コネクタ 70"/>
        <xdr:cNvCxnSpPr/>
      </xdr:nvCxnSpPr>
      <xdr:spPr>
        <a:xfrm>
          <a:off x="3098800" y="6718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40</xdr:row>
      <xdr:rowOff>34472</xdr:rowOff>
    </xdr:to>
    <xdr:cxnSp macro="">
      <xdr:nvCxnSpPr>
        <xdr:cNvPr id="74" name="直線コネクタ 73"/>
        <xdr:cNvCxnSpPr/>
      </xdr:nvCxnSpPr>
      <xdr:spPr>
        <a:xfrm flipV="1">
          <a:off x="2209800" y="67183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56243</xdr:rowOff>
    </xdr:to>
    <xdr:cxnSp macro="">
      <xdr:nvCxnSpPr>
        <xdr:cNvPr id="77" name="直線コネクタ 76"/>
        <xdr:cNvCxnSpPr/>
      </xdr:nvCxnSpPr>
      <xdr:spPr>
        <a:xfrm flipV="1">
          <a:off x="1320800" y="689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24493</xdr:rowOff>
    </xdr:from>
    <xdr:to>
      <xdr:col>7</xdr:col>
      <xdr:colOff>66675</xdr:colOff>
      <xdr:row>39</xdr:row>
      <xdr:rowOff>126093</xdr:rowOff>
    </xdr:to>
    <xdr:sp macro="" textlink="">
      <xdr:nvSpPr>
        <xdr:cNvPr id="87" name="円/楕円 86"/>
        <xdr:cNvSpPr/>
      </xdr:nvSpPr>
      <xdr:spPr>
        <a:xfrm>
          <a:off x="4775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168020</xdr:rowOff>
    </xdr:from>
    <xdr:ext cx="762000" cy="259045"/>
    <xdr:sp macro="" textlink="">
      <xdr:nvSpPr>
        <xdr:cNvPr id="88" name="人件費該当値テキスト"/>
        <xdr:cNvSpPr txBox="1"/>
      </xdr:nvSpPr>
      <xdr:spPr>
        <a:xfrm>
          <a:off x="4914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9" name="円/楕円 88"/>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90" name="テキスト ボックス 89"/>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91" name="円/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3" name="円/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5" name="円/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７％減少し１９．１％となったが、全国平均、群馬県平均、類似団体平均よりも高い。本町の数値が高くなっている要因のひとつは臨時職員経費である。職員の削減を計画的に行ってきた結果、平成２７年度の人口千人当たりの職員数は８．４１人であり類似団体平均より２１％少なくなっており、その補充として臨時職員が多くなっているのが現状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20</xdr:row>
      <xdr:rowOff>76200</xdr:rowOff>
    </xdr:to>
    <xdr:cxnSp macro="">
      <xdr:nvCxnSpPr>
        <xdr:cNvPr id="124" name="直線コネクタ 123"/>
        <xdr:cNvCxnSpPr/>
      </xdr:nvCxnSpPr>
      <xdr:spPr>
        <a:xfrm flipV="1">
          <a:off x="16510000" y="2286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48277</xdr:rowOff>
    </xdr:from>
    <xdr:ext cx="762000" cy="259045"/>
    <xdr:sp macro="" textlink="">
      <xdr:nvSpPr>
        <xdr:cNvPr id="125"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76200</xdr:rowOff>
    </xdr:from>
    <xdr:to>
      <xdr:col>24</xdr:col>
      <xdr:colOff>120650</xdr:colOff>
      <xdr:row>20</xdr:row>
      <xdr:rowOff>76200</xdr:rowOff>
    </xdr:to>
    <xdr:cxnSp macro="">
      <xdr:nvCxnSpPr>
        <xdr:cNvPr id="126" name="直線コネクタ 125"/>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7"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8" name="直線コネクタ 127"/>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76200</xdr:rowOff>
    </xdr:from>
    <xdr:to>
      <xdr:col>24</xdr:col>
      <xdr:colOff>31750</xdr:colOff>
      <xdr:row>20</xdr:row>
      <xdr:rowOff>165100</xdr:rowOff>
    </xdr:to>
    <xdr:cxnSp macro="">
      <xdr:nvCxnSpPr>
        <xdr:cNvPr id="129" name="直線コネクタ 128"/>
        <xdr:cNvCxnSpPr/>
      </xdr:nvCxnSpPr>
      <xdr:spPr>
        <a:xfrm flipV="1">
          <a:off x="15671800" y="3505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30"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31" name="フローチャート : 判断 130"/>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158750</xdr:rowOff>
    </xdr:from>
    <xdr:to>
      <xdr:col>22</xdr:col>
      <xdr:colOff>565150</xdr:colOff>
      <xdr:row>20</xdr:row>
      <xdr:rowOff>165100</xdr:rowOff>
    </xdr:to>
    <xdr:cxnSp macro="">
      <xdr:nvCxnSpPr>
        <xdr:cNvPr id="132" name="直線コネクタ 131"/>
        <xdr:cNvCxnSpPr/>
      </xdr:nvCxnSpPr>
      <xdr:spPr>
        <a:xfrm>
          <a:off x="14782800" y="341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107950</xdr:rowOff>
    </xdr:from>
    <xdr:to>
      <xdr:col>22</xdr:col>
      <xdr:colOff>615950</xdr:colOff>
      <xdr:row>16</xdr:row>
      <xdr:rowOff>38100</xdr:rowOff>
    </xdr:to>
    <xdr:sp macro="" textlink="">
      <xdr:nvSpPr>
        <xdr:cNvPr id="133" name="フローチャート : 判断 132"/>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34" name="テキスト ボックス 133"/>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19</xdr:row>
      <xdr:rowOff>158750</xdr:rowOff>
    </xdr:to>
    <xdr:cxnSp macro="">
      <xdr:nvCxnSpPr>
        <xdr:cNvPr id="135" name="直線コネクタ 134"/>
        <xdr:cNvCxnSpPr/>
      </xdr:nvCxnSpPr>
      <xdr:spPr>
        <a:xfrm>
          <a:off x="13893800" y="326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76200</xdr:rowOff>
    </xdr:from>
    <xdr:to>
      <xdr:col>20</xdr:col>
      <xdr:colOff>158750</xdr:colOff>
      <xdr:row>19</xdr:row>
      <xdr:rowOff>6350</xdr:rowOff>
    </xdr:to>
    <xdr:cxnSp macro="">
      <xdr:nvCxnSpPr>
        <xdr:cNvPr id="138" name="直線コネクタ 137"/>
        <xdr:cNvCxnSpPr/>
      </xdr:nvCxnSpPr>
      <xdr:spPr>
        <a:xfrm>
          <a:off x="13004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114300</xdr:rowOff>
    </xdr:from>
    <xdr:to>
      <xdr:col>20</xdr:col>
      <xdr:colOff>209550</xdr:colOff>
      <xdr:row>15</xdr:row>
      <xdr:rowOff>44450</xdr:rowOff>
    </xdr:to>
    <xdr:sp macro="" textlink="">
      <xdr:nvSpPr>
        <xdr:cNvPr id="139" name="フローチャート : 判断 138"/>
        <xdr:cNvSpPr/>
      </xdr:nvSpPr>
      <xdr:spPr>
        <a:xfrm>
          <a:off x="13843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40" name="テキスト ボックス 139"/>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41" name="フローチャート : 判断 140"/>
        <xdr:cNvSpPr/>
      </xdr:nvSpPr>
      <xdr:spPr>
        <a:xfrm>
          <a:off x="12954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42" name="テキスト ボックス 141"/>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25400</xdr:rowOff>
    </xdr:from>
    <xdr:to>
      <xdr:col>24</xdr:col>
      <xdr:colOff>82550</xdr:colOff>
      <xdr:row>20</xdr:row>
      <xdr:rowOff>127000</xdr:rowOff>
    </xdr:to>
    <xdr:sp macro="" textlink="">
      <xdr:nvSpPr>
        <xdr:cNvPr id="148" name="円/楕円 147"/>
        <xdr:cNvSpPr/>
      </xdr:nvSpPr>
      <xdr:spPr>
        <a:xfrm>
          <a:off x="164592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114300</xdr:rowOff>
    </xdr:from>
    <xdr:to>
      <xdr:col>22</xdr:col>
      <xdr:colOff>615950</xdr:colOff>
      <xdr:row>21</xdr:row>
      <xdr:rowOff>44450</xdr:rowOff>
    </xdr:to>
    <xdr:sp macro="" textlink="">
      <xdr:nvSpPr>
        <xdr:cNvPr id="150" name="円/楕円 149"/>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29227</xdr:rowOff>
    </xdr:from>
    <xdr:ext cx="736600" cy="259045"/>
    <xdr:sp macro="" textlink="">
      <xdr:nvSpPr>
        <xdr:cNvPr id="151" name="テキスト ボックス 150"/>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107950</xdr:rowOff>
    </xdr:from>
    <xdr:to>
      <xdr:col>21</xdr:col>
      <xdr:colOff>412750</xdr:colOff>
      <xdr:row>20</xdr:row>
      <xdr:rowOff>38100</xdr:rowOff>
    </xdr:to>
    <xdr:sp macro="" textlink="">
      <xdr:nvSpPr>
        <xdr:cNvPr id="152" name="円/楕円 151"/>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22877</xdr:rowOff>
    </xdr:from>
    <xdr:ext cx="762000" cy="259045"/>
    <xdr:sp macro="" textlink="">
      <xdr:nvSpPr>
        <xdr:cNvPr id="153" name="テキスト ボックス 152"/>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4" name="円/楕円 153"/>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41927</xdr:rowOff>
    </xdr:from>
    <xdr:ext cx="762000" cy="259045"/>
    <xdr:sp macro="" textlink="">
      <xdr:nvSpPr>
        <xdr:cNvPr id="155" name="テキスト ボックス 154"/>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25400</xdr:rowOff>
    </xdr:from>
    <xdr:to>
      <xdr:col>19</xdr:col>
      <xdr:colOff>6350</xdr:colOff>
      <xdr:row>18</xdr:row>
      <xdr:rowOff>127000</xdr:rowOff>
    </xdr:to>
    <xdr:sp macro="" textlink="">
      <xdr:nvSpPr>
        <xdr:cNvPr id="156" name="円/楕円 155"/>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111777</xdr:rowOff>
    </xdr:from>
    <xdr:ext cx="762000" cy="259045"/>
    <xdr:sp macro="" textlink="">
      <xdr:nvSpPr>
        <xdr:cNvPr id="157" name="テキスト ボックス 156"/>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７％増加し６．１％となった。これは、子ども・子育て新制度移行に伴い、町内の民間保育所に対する扶助費が増加したことが要因のひとつである。平成２７年度の数値は、全国平均及び群馬県平均よりは低いが、類似団体平均よりは高い。少子高齢化が進むにつれて扶助費のさらなる増加が見込まれるため、継続的に事業を見直しを行う。</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5" name="直線コネクタ 184"/>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88900</xdr:rowOff>
    </xdr:to>
    <xdr:cxnSp macro="">
      <xdr:nvCxnSpPr>
        <xdr:cNvPr id="190" name="直線コネクタ 189"/>
        <xdr:cNvCxnSpPr/>
      </xdr:nvCxnSpPr>
      <xdr:spPr>
        <a:xfrm>
          <a:off x="3987800" y="972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127000</xdr:rowOff>
    </xdr:to>
    <xdr:cxnSp macro="">
      <xdr:nvCxnSpPr>
        <xdr:cNvPr id="193" name="直線コネクタ 192"/>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107950</xdr:rowOff>
    </xdr:to>
    <xdr:cxnSp macro="">
      <xdr:nvCxnSpPr>
        <xdr:cNvPr id="196" name="直線コネクタ 195"/>
        <xdr:cNvCxnSpPr/>
      </xdr:nvCxnSpPr>
      <xdr:spPr>
        <a:xfrm flipV="1">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8" name="テキスト ボックス 19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107950</xdr:rowOff>
    </xdr:to>
    <xdr:cxnSp macro="">
      <xdr:nvCxnSpPr>
        <xdr:cNvPr id="199" name="直線コネクタ 198"/>
        <xdr:cNvCxnSpPr/>
      </xdr:nvCxnSpPr>
      <xdr:spPr>
        <a:xfrm>
          <a:off x="1320800" y="9461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0" name="フローチャート :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9" name="円/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5" name="円/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6" name="テキスト ボックス 215"/>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１％減少し、１２．９％となった。その他には維持補修費と繰出金が含まれるが、そのうち９５％近くが繰出金である。当町における近年の傾向としては、今年度については微減となったが、類似団体平均と同様に概ね微増傾向にある。</a:t>
          </a:r>
          <a:r>
            <a:rPr kumimoji="1" lang="ja-JP" altLang="ja-JP" sz="1300">
              <a:solidFill>
                <a:schemeClr val="dk1"/>
              </a:solidFill>
              <a:effectLst/>
              <a:latin typeface="+mn-lt"/>
              <a:ea typeface="+mn-ea"/>
              <a:cs typeface="+mn-cs"/>
            </a:rPr>
            <a:t>高齢化に伴</a:t>
          </a:r>
          <a:r>
            <a:rPr kumimoji="1" lang="ja-JP" altLang="en-US" sz="1300">
              <a:solidFill>
                <a:schemeClr val="dk1"/>
              </a:solidFill>
              <a:effectLst/>
              <a:latin typeface="+mn-lt"/>
              <a:ea typeface="+mn-ea"/>
              <a:cs typeface="+mn-cs"/>
            </a:rPr>
            <a:t>う</a:t>
          </a:r>
          <a:r>
            <a:rPr kumimoji="1" lang="ja-JP" altLang="ja-JP" sz="1300">
              <a:solidFill>
                <a:schemeClr val="dk1"/>
              </a:solidFill>
              <a:effectLst/>
              <a:latin typeface="+mn-lt"/>
              <a:ea typeface="+mn-ea"/>
              <a:cs typeface="+mn-cs"/>
            </a:rPr>
            <a:t>医療費や介護給付費</a:t>
          </a:r>
          <a:r>
            <a:rPr kumimoji="1" lang="ja-JP" altLang="en-US" sz="1300">
              <a:solidFill>
                <a:schemeClr val="dk1"/>
              </a:solidFill>
              <a:effectLst/>
              <a:latin typeface="+mn-lt"/>
              <a:ea typeface="+mn-ea"/>
              <a:cs typeface="+mn-cs"/>
            </a:rPr>
            <a:t>の増加に連動して、</a:t>
          </a:r>
          <a:r>
            <a:rPr kumimoji="1" lang="ja-JP" altLang="en-US" sz="1300">
              <a:latin typeface="ＭＳ Ｐゴシック"/>
            </a:rPr>
            <a:t>国民健康保険特別会計、介護保険特別会計、後期高齢者医療特別会計への繰出金は増加すると見込まれるが、これらの抑制策が必要である。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48" name="直線コネクタ 247"/>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1"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2" name="直線コネクタ 251"/>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53522</xdr:rowOff>
    </xdr:from>
    <xdr:to>
      <xdr:col>24</xdr:col>
      <xdr:colOff>31750</xdr:colOff>
      <xdr:row>57</xdr:row>
      <xdr:rowOff>69850</xdr:rowOff>
    </xdr:to>
    <xdr:cxnSp macro="">
      <xdr:nvCxnSpPr>
        <xdr:cNvPr id="253" name="直線コネクタ 252"/>
        <xdr:cNvCxnSpPr/>
      </xdr:nvCxnSpPr>
      <xdr:spPr>
        <a:xfrm flipV="1">
          <a:off x="15671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4"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5" name="フローチャート : 判断 254"/>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143328</xdr:rowOff>
    </xdr:from>
    <xdr:to>
      <xdr:col>22</xdr:col>
      <xdr:colOff>565150</xdr:colOff>
      <xdr:row>57</xdr:row>
      <xdr:rowOff>69850</xdr:rowOff>
    </xdr:to>
    <xdr:cxnSp macro="">
      <xdr:nvCxnSpPr>
        <xdr:cNvPr id="256" name="直線コネクタ 255"/>
        <xdr:cNvCxnSpPr/>
      </xdr:nvCxnSpPr>
      <xdr:spPr>
        <a:xfrm>
          <a:off x="14782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7" name="フローチャート : 判断 256"/>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58" name="テキスト ボックス 257"/>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29028</xdr:rowOff>
    </xdr:from>
    <xdr:to>
      <xdr:col>21</xdr:col>
      <xdr:colOff>361950</xdr:colOff>
      <xdr:row>56</xdr:row>
      <xdr:rowOff>143328</xdr:rowOff>
    </xdr:to>
    <xdr:cxnSp macro="">
      <xdr:nvCxnSpPr>
        <xdr:cNvPr id="259" name="直線コネクタ 258"/>
        <xdr:cNvCxnSpPr/>
      </xdr:nvCxnSpPr>
      <xdr:spPr>
        <a:xfrm>
          <a:off x="13893800" y="9630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0" name="フローチャート : 判断 259"/>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1" name="テキスト ボックス 260"/>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167822</xdr:rowOff>
    </xdr:from>
    <xdr:to>
      <xdr:col>20</xdr:col>
      <xdr:colOff>158750</xdr:colOff>
      <xdr:row>56</xdr:row>
      <xdr:rowOff>29028</xdr:rowOff>
    </xdr:to>
    <xdr:cxnSp macro="">
      <xdr:nvCxnSpPr>
        <xdr:cNvPr id="262" name="直線コネクタ 261"/>
        <xdr:cNvCxnSpPr/>
      </xdr:nvCxnSpPr>
      <xdr:spPr>
        <a:xfrm>
          <a:off x="13004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3" name="フローチャート : 判断 262"/>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4" name="テキスト ボックス 263"/>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5" name="フローチャート :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6" name="テキスト ボックス 26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2722</xdr:rowOff>
    </xdr:from>
    <xdr:to>
      <xdr:col>24</xdr:col>
      <xdr:colOff>82550</xdr:colOff>
      <xdr:row>57</xdr:row>
      <xdr:rowOff>104322</xdr:rowOff>
    </xdr:to>
    <xdr:sp macro="" textlink="">
      <xdr:nvSpPr>
        <xdr:cNvPr id="272" name="円/楕円 271"/>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19249</xdr:rowOff>
    </xdr:from>
    <xdr:ext cx="762000" cy="259045"/>
    <xdr:sp macro="" textlink="">
      <xdr:nvSpPr>
        <xdr:cNvPr id="273" name="その他該当値テキスト"/>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6" name="円/楕円 275"/>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32855</xdr:rowOff>
    </xdr:from>
    <xdr:ext cx="762000" cy="259045"/>
    <xdr:sp macro="" textlink="">
      <xdr:nvSpPr>
        <xdr:cNvPr id="277" name="テキスト ボックス 276"/>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149678</xdr:rowOff>
    </xdr:from>
    <xdr:to>
      <xdr:col>20</xdr:col>
      <xdr:colOff>209550</xdr:colOff>
      <xdr:row>56</xdr:row>
      <xdr:rowOff>79828</xdr:rowOff>
    </xdr:to>
    <xdr:sp macro="" textlink="">
      <xdr:nvSpPr>
        <xdr:cNvPr id="278" name="円/楕円 277"/>
        <xdr:cNvSpPr/>
      </xdr:nvSpPr>
      <xdr:spPr>
        <a:xfrm>
          <a:off x="13843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79" name="テキスト ボックス 278"/>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117022</xdr:rowOff>
    </xdr:from>
    <xdr:to>
      <xdr:col>19</xdr:col>
      <xdr:colOff>6350</xdr:colOff>
      <xdr:row>56</xdr:row>
      <xdr:rowOff>47172</xdr:rowOff>
    </xdr:to>
    <xdr:sp macro="" textlink="">
      <xdr:nvSpPr>
        <xdr:cNvPr id="280" name="円/楕円 279"/>
        <xdr:cNvSpPr/>
      </xdr:nvSpPr>
      <xdr:spPr>
        <a:xfrm>
          <a:off x="12954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57349</xdr:rowOff>
    </xdr:from>
    <xdr:ext cx="762000" cy="259045"/>
    <xdr:sp macro="" textlink="">
      <xdr:nvSpPr>
        <xdr:cNvPr id="281" name="テキスト ボックス 280"/>
        <xdr:cNvSpPr txBox="1"/>
      </xdr:nvSpPr>
      <xdr:spPr>
        <a:xfrm>
          <a:off x="12623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１％減少し、１３．９％となった。直近５年間では、ほぼ横ばいで、類似団体平均と近い数値で推移している。補助費のうち半分以上が一部事務組合に対する負担金であり、補助費の増減は負担金の影響が大きい。今後、館林厚生病院の耐震改修工事や衛生施設組合のごみ処理施設建設に伴う地方債の償還により、一部事務組合への負担金の増加が見込まれ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09" name="直線コネクタ 308"/>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3" name="直線コネクタ 31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36</xdr:row>
      <xdr:rowOff>165100</xdr:rowOff>
    </xdr:to>
    <xdr:cxnSp macro="">
      <xdr:nvCxnSpPr>
        <xdr:cNvPr id="314" name="直線コネクタ 313"/>
        <xdr:cNvCxnSpPr/>
      </xdr:nvCxnSpPr>
      <xdr:spPr>
        <a:xfrm flipV="1">
          <a:off x="15671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5"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6" name="フローチャート :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31750</xdr:rowOff>
    </xdr:to>
    <xdr:cxnSp macro="">
      <xdr:nvCxnSpPr>
        <xdr:cNvPr id="317" name="直線コネクタ 316"/>
        <xdr:cNvCxnSpPr/>
      </xdr:nvCxnSpPr>
      <xdr:spPr>
        <a:xfrm flipV="1">
          <a:off x="14782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8" name="フローチャート :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37</xdr:row>
      <xdr:rowOff>31750</xdr:rowOff>
    </xdr:to>
    <xdr:cxnSp macro="">
      <xdr:nvCxnSpPr>
        <xdr:cNvPr id="320" name="直線コネクタ 319"/>
        <xdr:cNvCxnSpPr/>
      </xdr:nvCxnSpPr>
      <xdr:spPr>
        <a:xfrm>
          <a:off x="13893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1" name="フローチャート : 判断 320"/>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2" name="テキスト ボックス 32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157480</xdr:rowOff>
    </xdr:to>
    <xdr:cxnSp macro="">
      <xdr:nvCxnSpPr>
        <xdr:cNvPr id="323" name="直線コネクタ 322"/>
        <xdr:cNvCxnSpPr/>
      </xdr:nvCxnSpPr>
      <xdr:spPr>
        <a:xfrm>
          <a:off x="13004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4" name="フローチャート :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5" name="テキスト ボックス 324"/>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6" name="フローチャート :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33" name="円/楕円 332"/>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78757</xdr:rowOff>
    </xdr:from>
    <xdr:ext cx="762000" cy="259045"/>
    <xdr:sp macro="" textlink="">
      <xdr:nvSpPr>
        <xdr:cNvPr id="334" name="補助費等該当値テキスト"/>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5" name="円/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7" name="円/楕円 336"/>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8" name="テキスト ボックス 33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9" name="円/楕円 338"/>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40" name="テキスト ボックス 339"/>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41" name="円/楕円 340"/>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42" name="テキスト ボックス 341"/>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１％減少し、１０．１％となった。直近５年間では、公債費に係る経常収支比率は概ね減少傾向にある。ニュータウン造成時に借り入れた多額の町債の償還が終了してきていることが減少傾向の要因のひとつである。総合的な視点から起債の必要性を判断し、財政運営をしていくことが重要で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68" name="直線コネクタ 367"/>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9"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0" name="直線コネクタ 369"/>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1"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2" name="直線コネクタ 371"/>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78994</xdr:rowOff>
    </xdr:from>
    <xdr:to>
      <xdr:col>7</xdr:col>
      <xdr:colOff>15875</xdr:colOff>
      <xdr:row>75</xdr:row>
      <xdr:rowOff>19558</xdr:rowOff>
    </xdr:to>
    <xdr:cxnSp macro="">
      <xdr:nvCxnSpPr>
        <xdr:cNvPr id="373" name="直線コネクタ 372"/>
        <xdr:cNvCxnSpPr/>
      </xdr:nvCxnSpPr>
      <xdr:spPr>
        <a:xfrm flipV="1">
          <a:off x="3987800" y="12594844"/>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4"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5" name="フローチャート : 判断 374"/>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75</xdr:row>
      <xdr:rowOff>19558</xdr:rowOff>
    </xdr:to>
    <xdr:cxnSp macro="">
      <xdr:nvCxnSpPr>
        <xdr:cNvPr id="376" name="直線コネクタ 375"/>
        <xdr:cNvCxnSpPr/>
      </xdr:nvCxnSpPr>
      <xdr:spPr>
        <a:xfrm>
          <a:off x="3098800" y="127685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7" name="フローチャート : 判断 376"/>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78" name="テキスト ボックス 377"/>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117856</xdr:rowOff>
    </xdr:to>
    <xdr:cxnSp macro="">
      <xdr:nvCxnSpPr>
        <xdr:cNvPr id="379" name="直線コネクタ 378"/>
        <xdr:cNvCxnSpPr/>
      </xdr:nvCxnSpPr>
      <xdr:spPr>
        <a:xfrm flipV="1">
          <a:off x="2209800" y="12768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0" name="フローチャート : 判断 379"/>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1" name="テキスト ボックス 38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117856</xdr:rowOff>
    </xdr:from>
    <xdr:to>
      <xdr:col>3</xdr:col>
      <xdr:colOff>142875</xdr:colOff>
      <xdr:row>76</xdr:row>
      <xdr:rowOff>58420</xdr:rowOff>
    </xdr:to>
    <xdr:cxnSp macro="">
      <xdr:nvCxnSpPr>
        <xdr:cNvPr id="382" name="直線コネクタ 381"/>
        <xdr:cNvCxnSpPr/>
      </xdr:nvCxnSpPr>
      <xdr:spPr>
        <a:xfrm flipV="1">
          <a:off x="1320800" y="1280515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3" name="フローチャート : 判断 382"/>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4" name="テキスト ボックス 383"/>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5" name="フローチャート : 判断 384"/>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6" name="テキスト ボックス 385"/>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28194</xdr:rowOff>
    </xdr:from>
    <xdr:to>
      <xdr:col>7</xdr:col>
      <xdr:colOff>66675</xdr:colOff>
      <xdr:row>73</xdr:row>
      <xdr:rowOff>129794</xdr:rowOff>
    </xdr:to>
    <xdr:sp macro="" textlink="">
      <xdr:nvSpPr>
        <xdr:cNvPr id="392" name="円/楕円 391"/>
        <xdr:cNvSpPr/>
      </xdr:nvSpPr>
      <xdr:spPr>
        <a:xfrm>
          <a:off x="4775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108221</xdr:rowOff>
    </xdr:from>
    <xdr:ext cx="762000" cy="259045"/>
    <xdr:sp macro="" textlink="">
      <xdr:nvSpPr>
        <xdr:cNvPr id="393" name="公債費該当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140208</xdr:rowOff>
    </xdr:from>
    <xdr:to>
      <xdr:col>5</xdr:col>
      <xdr:colOff>600075</xdr:colOff>
      <xdr:row>75</xdr:row>
      <xdr:rowOff>70358</xdr:rowOff>
    </xdr:to>
    <xdr:sp macro="" textlink="">
      <xdr:nvSpPr>
        <xdr:cNvPr id="394" name="円/楕円 393"/>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80535</xdr:rowOff>
    </xdr:from>
    <xdr:ext cx="736600" cy="259045"/>
    <xdr:sp macro="" textlink="">
      <xdr:nvSpPr>
        <xdr:cNvPr id="395" name="テキスト ボックス 394"/>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6" name="円/楕円 395"/>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7" name="テキスト ボックス 396"/>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67056</xdr:rowOff>
    </xdr:from>
    <xdr:to>
      <xdr:col>3</xdr:col>
      <xdr:colOff>193675</xdr:colOff>
      <xdr:row>74</xdr:row>
      <xdr:rowOff>168656</xdr:rowOff>
    </xdr:to>
    <xdr:sp macro="" textlink="">
      <xdr:nvSpPr>
        <xdr:cNvPr id="398" name="円/楕円 397"/>
        <xdr:cNvSpPr/>
      </xdr:nvSpPr>
      <xdr:spPr>
        <a:xfrm>
          <a:off x="2159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7383</xdr:rowOff>
    </xdr:from>
    <xdr:ext cx="762000" cy="259045"/>
    <xdr:sp macro="" textlink="">
      <xdr:nvSpPr>
        <xdr:cNvPr id="399" name="テキスト ボックス 398"/>
        <xdr:cNvSpPr txBox="1"/>
      </xdr:nvSpPr>
      <xdr:spPr>
        <a:xfrm>
          <a:off x="1828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400" name="円/楕円 39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401" name="テキスト ボックス 40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類似団体平均よりも低い。一方、経常収支比率全体は類似団体平均より高い。必然的な結果として、公債費以外の経常収支比率は類似団体平均より高く、全体での比較よりも公債費以外で比較したほうが類似団体平均との開きが大きくなっている。公債費以外が高い理由としては、人件費及び物件費に係る経常収支比率が高いためであるが、その要因は前述のとおりで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136144</xdr:rowOff>
    </xdr:from>
    <xdr:to>
      <xdr:col>24</xdr:col>
      <xdr:colOff>31750</xdr:colOff>
      <xdr:row>80</xdr:row>
      <xdr:rowOff>168148</xdr:rowOff>
    </xdr:to>
    <xdr:cxnSp macro="">
      <xdr:nvCxnSpPr>
        <xdr:cNvPr id="432" name="直線コネクタ 431"/>
        <xdr:cNvCxnSpPr/>
      </xdr:nvCxnSpPr>
      <xdr:spPr>
        <a:xfrm flipV="1">
          <a:off x="15671800" y="138521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3"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4" name="フローチャート : 判断 433"/>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49276</xdr:rowOff>
    </xdr:from>
    <xdr:to>
      <xdr:col>22</xdr:col>
      <xdr:colOff>565150</xdr:colOff>
      <xdr:row>80</xdr:row>
      <xdr:rowOff>168148</xdr:rowOff>
    </xdr:to>
    <xdr:cxnSp macro="">
      <xdr:nvCxnSpPr>
        <xdr:cNvPr id="435" name="直線コネクタ 434"/>
        <xdr:cNvCxnSpPr/>
      </xdr:nvCxnSpPr>
      <xdr:spPr>
        <a:xfrm>
          <a:off x="14782800" y="137652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6" name="フローチャート : 判断 435"/>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7" name="テキスト ボックス 436"/>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49276</xdr:rowOff>
    </xdr:to>
    <xdr:cxnSp macro="">
      <xdr:nvCxnSpPr>
        <xdr:cNvPr id="438" name="直線コネクタ 437"/>
        <xdr:cNvCxnSpPr/>
      </xdr:nvCxnSpPr>
      <xdr:spPr>
        <a:xfrm>
          <a:off x="13893800" y="13728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0" name="テキスト ボックス 439"/>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56135</xdr:rowOff>
    </xdr:from>
    <xdr:to>
      <xdr:col>20</xdr:col>
      <xdr:colOff>158750</xdr:colOff>
      <xdr:row>80</xdr:row>
      <xdr:rowOff>12700</xdr:rowOff>
    </xdr:to>
    <xdr:cxnSp macro="">
      <xdr:nvCxnSpPr>
        <xdr:cNvPr id="441" name="直線コネクタ 440"/>
        <xdr:cNvCxnSpPr/>
      </xdr:nvCxnSpPr>
      <xdr:spPr>
        <a:xfrm>
          <a:off x="13004800" y="136006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2" name="フローチャート : 判断 441"/>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3" name="テキスト ボックス 442"/>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4" name="フローチャート : 判断 443"/>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5" name="テキスト ボックス 444"/>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85344</xdr:rowOff>
    </xdr:from>
    <xdr:to>
      <xdr:col>24</xdr:col>
      <xdr:colOff>82550</xdr:colOff>
      <xdr:row>81</xdr:row>
      <xdr:rowOff>15494</xdr:rowOff>
    </xdr:to>
    <xdr:sp macro="" textlink="">
      <xdr:nvSpPr>
        <xdr:cNvPr id="451" name="円/楕円 450"/>
        <xdr:cNvSpPr/>
      </xdr:nvSpPr>
      <xdr:spPr>
        <a:xfrm>
          <a:off x="164592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165371</xdr:rowOff>
    </xdr:from>
    <xdr:ext cx="762000" cy="259045"/>
    <xdr:sp macro="" textlink="">
      <xdr:nvSpPr>
        <xdr:cNvPr id="452" name="公債費以外該当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117348</xdr:rowOff>
    </xdr:from>
    <xdr:to>
      <xdr:col>22</xdr:col>
      <xdr:colOff>615950</xdr:colOff>
      <xdr:row>81</xdr:row>
      <xdr:rowOff>47498</xdr:rowOff>
    </xdr:to>
    <xdr:sp macro="" textlink="">
      <xdr:nvSpPr>
        <xdr:cNvPr id="453" name="円/楕円 452"/>
        <xdr:cNvSpPr/>
      </xdr:nvSpPr>
      <xdr:spPr>
        <a:xfrm>
          <a:off x="15621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32275</xdr:rowOff>
    </xdr:from>
    <xdr:ext cx="736600" cy="259045"/>
    <xdr:sp macro="" textlink="">
      <xdr:nvSpPr>
        <xdr:cNvPr id="454" name="テキスト ボックス 453"/>
        <xdr:cNvSpPr txBox="1"/>
      </xdr:nvSpPr>
      <xdr:spPr>
        <a:xfrm>
          <a:off x="15290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169926</xdr:rowOff>
    </xdr:from>
    <xdr:to>
      <xdr:col>21</xdr:col>
      <xdr:colOff>412750</xdr:colOff>
      <xdr:row>80</xdr:row>
      <xdr:rowOff>100076</xdr:rowOff>
    </xdr:to>
    <xdr:sp macro="" textlink="">
      <xdr:nvSpPr>
        <xdr:cNvPr id="455" name="円/楕円 454"/>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84853</xdr:rowOff>
    </xdr:from>
    <xdr:ext cx="762000" cy="259045"/>
    <xdr:sp macro="" textlink="">
      <xdr:nvSpPr>
        <xdr:cNvPr id="456" name="テキスト ボックス 455"/>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57" name="円/楕円 456"/>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58" name="テキスト ボックス 457"/>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5335</xdr:rowOff>
    </xdr:from>
    <xdr:to>
      <xdr:col>19</xdr:col>
      <xdr:colOff>6350</xdr:colOff>
      <xdr:row>79</xdr:row>
      <xdr:rowOff>106935</xdr:rowOff>
    </xdr:to>
    <xdr:sp macro="" textlink="">
      <xdr:nvSpPr>
        <xdr:cNvPr id="459" name="円/楕円 458"/>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91712</xdr:rowOff>
    </xdr:from>
    <xdr:ext cx="762000" cy="259045"/>
    <xdr:sp macro="" textlink="">
      <xdr:nvSpPr>
        <xdr:cNvPr id="460" name="テキスト ボックス 459"/>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群馬県板倉町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75816</xdr:rowOff>
    </xdr:from>
    <xdr:to>
      <xdr:col>4</xdr:col>
      <xdr:colOff>1117600</xdr:colOff>
      <xdr:row>18</xdr:row>
      <xdr:rowOff>100361</xdr:rowOff>
    </xdr:to>
    <xdr:cxnSp macro="">
      <xdr:nvCxnSpPr>
        <xdr:cNvPr id="50" name="直線コネクタ 49"/>
        <xdr:cNvCxnSpPr/>
      </xdr:nvCxnSpPr>
      <xdr:spPr bwMode="auto">
        <a:xfrm flipV="1">
          <a:off x="5003800" y="3209541"/>
          <a:ext cx="647700" cy="24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100361</xdr:rowOff>
    </xdr:from>
    <xdr:to>
      <xdr:col>4</xdr:col>
      <xdr:colOff>469900</xdr:colOff>
      <xdr:row>18</xdr:row>
      <xdr:rowOff>119334</xdr:rowOff>
    </xdr:to>
    <xdr:cxnSp macro="">
      <xdr:nvCxnSpPr>
        <xdr:cNvPr id="53" name="直線コネクタ 52"/>
        <xdr:cNvCxnSpPr/>
      </xdr:nvCxnSpPr>
      <xdr:spPr bwMode="auto">
        <a:xfrm flipV="1">
          <a:off x="4305300" y="3234086"/>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99217</xdr:rowOff>
    </xdr:from>
    <xdr:to>
      <xdr:col>3</xdr:col>
      <xdr:colOff>904875</xdr:colOff>
      <xdr:row>18</xdr:row>
      <xdr:rowOff>119334</xdr:rowOff>
    </xdr:to>
    <xdr:cxnSp macro="">
      <xdr:nvCxnSpPr>
        <xdr:cNvPr id="56" name="直線コネクタ 55"/>
        <xdr:cNvCxnSpPr/>
      </xdr:nvCxnSpPr>
      <xdr:spPr bwMode="auto">
        <a:xfrm>
          <a:off x="3606800" y="3232942"/>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80465</xdr:rowOff>
    </xdr:from>
    <xdr:to>
      <xdr:col>3</xdr:col>
      <xdr:colOff>206375</xdr:colOff>
      <xdr:row>18</xdr:row>
      <xdr:rowOff>99217</xdr:rowOff>
    </xdr:to>
    <xdr:cxnSp macro="">
      <xdr:nvCxnSpPr>
        <xdr:cNvPr id="59" name="直線コネクタ 58"/>
        <xdr:cNvCxnSpPr/>
      </xdr:nvCxnSpPr>
      <xdr:spPr bwMode="auto">
        <a:xfrm>
          <a:off x="2908300" y="3214190"/>
          <a:ext cx="698500" cy="1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25016</xdr:rowOff>
    </xdr:from>
    <xdr:to>
      <xdr:col>5</xdr:col>
      <xdr:colOff>34925</xdr:colOff>
      <xdr:row>18</xdr:row>
      <xdr:rowOff>126616</xdr:rowOff>
    </xdr:to>
    <xdr:sp macro="" textlink="">
      <xdr:nvSpPr>
        <xdr:cNvPr id="69" name="円/楕円 68"/>
        <xdr:cNvSpPr/>
      </xdr:nvSpPr>
      <xdr:spPr bwMode="auto">
        <a:xfrm>
          <a:off x="5600700" y="315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168543</xdr:rowOff>
    </xdr:from>
    <xdr:ext cx="762000" cy="259045"/>
    <xdr:sp macro="" textlink="">
      <xdr:nvSpPr>
        <xdr:cNvPr id="70" name="人口1人当たり決算額の推移該当値テキスト130"/>
        <xdr:cNvSpPr txBox="1"/>
      </xdr:nvSpPr>
      <xdr:spPr>
        <a:xfrm>
          <a:off x="5740400" y="313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49561</xdr:rowOff>
    </xdr:from>
    <xdr:to>
      <xdr:col>4</xdr:col>
      <xdr:colOff>520700</xdr:colOff>
      <xdr:row>18</xdr:row>
      <xdr:rowOff>151161</xdr:rowOff>
    </xdr:to>
    <xdr:sp macro="" textlink="">
      <xdr:nvSpPr>
        <xdr:cNvPr id="71" name="円/楕円 70"/>
        <xdr:cNvSpPr/>
      </xdr:nvSpPr>
      <xdr:spPr bwMode="auto">
        <a:xfrm>
          <a:off x="4953000" y="318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135938</xdr:rowOff>
    </xdr:from>
    <xdr:ext cx="736600" cy="259045"/>
    <xdr:sp macro="" textlink="">
      <xdr:nvSpPr>
        <xdr:cNvPr id="72" name="テキスト ボックス 71"/>
        <xdr:cNvSpPr txBox="1"/>
      </xdr:nvSpPr>
      <xdr:spPr>
        <a:xfrm>
          <a:off x="4622800" y="32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68534</xdr:rowOff>
    </xdr:from>
    <xdr:to>
      <xdr:col>3</xdr:col>
      <xdr:colOff>955675</xdr:colOff>
      <xdr:row>18</xdr:row>
      <xdr:rowOff>170134</xdr:rowOff>
    </xdr:to>
    <xdr:sp macro="" textlink="">
      <xdr:nvSpPr>
        <xdr:cNvPr id="73" name="円/楕円 72"/>
        <xdr:cNvSpPr/>
      </xdr:nvSpPr>
      <xdr:spPr bwMode="auto">
        <a:xfrm>
          <a:off x="4254500" y="320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154911</xdr:rowOff>
    </xdr:from>
    <xdr:ext cx="762000" cy="259045"/>
    <xdr:sp macro="" textlink="">
      <xdr:nvSpPr>
        <xdr:cNvPr id="74" name="テキスト ボックス 73"/>
        <xdr:cNvSpPr txBox="1"/>
      </xdr:nvSpPr>
      <xdr:spPr>
        <a:xfrm>
          <a:off x="3924300" y="328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48417</xdr:rowOff>
    </xdr:from>
    <xdr:to>
      <xdr:col>3</xdr:col>
      <xdr:colOff>257175</xdr:colOff>
      <xdr:row>18</xdr:row>
      <xdr:rowOff>150017</xdr:rowOff>
    </xdr:to>
    <xdr:sp macro="" textlink="">
      <xdr:nvSpPr>
        <xdr:cNvPr id="75" name="円/楕円 74"/>
        <xdr:cNvSpPr/>
      </xdr:nvSpPr>
      <xdr:spPr bwMode="auto">
        <a:xfrm>
          <a:off x="3556000" y="318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134795</xdr:rowOff>
    </xdr:from>
    <xdr:ext cx="762000" cy="259045"/>
    <xdr:sp macro="" textlink="">
      <xdr:nvSpPr>
        <xdr:cNvPr id="76" name="テキスト ボックス 75"/>
        <xdr:cNvSpPr txBox="1"/>
      </xdr:nvSpPr>
      <xdr:spPr>
        <a:xfrm>
          <a:off x="3225800" y="326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29665</xdr:rowOff>
    </xdr:from>
    <xdr:to>
      <xdr:col>2</xdr:col>
      <xdr:colOff>692150</xdr:colOff>
      <xdr:row>18</xdr:row>
      <xdr:rowOff>131265</xdr:rowOff>
    </xdr:to>
    <xdr:sp macro="" textlink="">
      <xdr:nvSpPr>
        <xdr:cNvPr id="77" name="円/楕円 76"/>
        <xdr:cNvSpPr/>
      </xdr:nvSpPr>
      <xdr:spPr bwMode="auto">
        <a:xfrm>
          <a:off x="2857500" y="316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116041</xdr:rowOff>
    </xdr:from>
    <xdr:ext cx="762000" cy="259045"/>
    <xdr:sp macro="" textlink="">
      <xdr:nvSpPr>
        <xdr:cNvPr id="78" name="テキスト ボックス 77"/>
        <xdr:cNvSpPr txBox="1"/>
      </xdr:nvSpPr>
      <xdr:spPr>
        <a:xfrm>
          <a:off x="2527300" y="324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136811</xdr:rowOff>
    </xdr:from>
    <xdr:to>
      <xdr:col>4</xdr:col>
      <xdr:colOff>1117600</xdr:colOff>
      <xdr:row>37</xdr:row>
      <xdr:rowOff>222021</xdr:rowOff>
    </xdr:to>
    <xdr:cxnSp macro="">
      <xdr:nvCxnSpPr>
        <xdr:cNvPr id="112" name="直線コネクタ 111"/>
        <xdr:cNvCxnSpPr/>
      </xdr:nvCxnSpPr>
      <xdr:spPr bwMode="auto">
        <a:xfrm>
          <a:off x="5003800" y="7261511"/>
          <a:ext cx="647700" cy="8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136811</xdr:rowOff>
    </xdr:from>
    <xdr:to>
      <xdr:col>4</xdr:col>
      <xdr:colOff>469900</xdr:colOff>
      <xdr:row>37</xdr:row>
      <xdr:rowOff>167729</xdr:rowOff>
    </xdr:to>
    <xdr:cxnSp macro="">
      <xdr:nvCxnSpPr>
        <xdr:cNvPr id="115" name="直線コネクタ 114"/>
        <xdr:cNvCxnSpPr/>
      </xdr:nvCxnSpPr>
      <xdr:spPr bwMode="auto">
        <a:xfrm flipV="1">
          <a:off x="4305300" y="7261511"/>
          <a:ext cx="698500" cy="3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136716</xdr:rowOff>
    </xdr:from>
    <xdr:to>
      <xdr:col>3</xdr:col>
      <xdr:colOff>904875</xdr:colOff>
      <xdr:row>37</xdr:row>
      <xdr:rowOff>167729</xdr:rowOff>
    </xdr:to>
    <xdr:cxnSp macro="">
      <xdr:nvCxnSpPr>
        <xdr:cNvPr id="118" name="直線コネクタ 117"/>
        <xdr:cNvCxnSpPr/>
      </xdr:nvCxnSpPr>
      <xdr:spPr bwMode="auto">
        <a:xfrm>
          <a:off x="3606800" y="7261416"/>
          <a:ext cx="698500" cy="3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23692</xdr:rowOff>
    </xdr:from>
    <xdr:to>
      <xdr:col>3</xdr:col>
      <xdr:colOff>206375</xdr:colOff>
      <xdr:row>37</xdr:row>
      <xdr:rowOff>136716</xdr:rowOff>
    </xdr:to>
    <xdr:cxnSp macro="">
      <xdr:nvCxnSpPr>
        <xdr:cNvPr id="121" name="直線コネクタ 120"/>
        <xdr:cNvCxnSpPr/>
      </xdr:nvCxnSpPr>
      <xdr:spPr bwMode="auto">
        <a:xfrm>
          <a:off x="2908300" y="7148392"/>
          <a:ext cx="698500" cy="11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171221</xdr:rowOff>
    </xdr:from>
    <xdr:to>
      <xdr:col>5</xdr:col>
      <xdr:colOff>34925</xdr:colOff>
      <xdr:row>37</xdr:row>
      <xdr:rowOff>272821</xdr:rowOff>
    </xdr:to>
    <xdr:sp macro="" textlink="">
      <xdr:nvSpPr>
        <xdr:cNvPr id="131" name="円/楕円 130"/>
        <xdr:cNvSpPr/>
      </xdr:nvSpPr>
      <xdr:spPr bwMode="auto">
        <a:xfrm>
          <a:off x="5600700" y="729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79798</xdr:rowOff>
    </xdr:from>
    <xdr:ext cx="762000" cy="259045"/>
    <xdr:sp macro="" textlink="">
      <xdr:nvSpPr>
        <xdr:cNvPr id="132" name="人口1人当たり決算額の推移該当値テキスト445"/>
        <xdr:cNvSpPr txBox="1"/>
      </xdr:nvSpPr>
      <xdr:spPr>
        <a:xfrm>
          <a:off x="5740400" y="720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86011</xdr:rowOff>
    </xdr:from>
    <xdr:to>
      <xdr:col>4</xdr:col>
      <xdr:colOff>520700</xdr:colOff>
      <xdr:row>37</xdr:row>
      <xdr:rowOff>187611</xdr:rowOff>
    </xdr:to>
    <xdr:sp macro="" textlink="">
      <xdr:nvSpPr>
        <xdr:cNvPr id="133" name="円/楕円 132"/>
        <xdr:cNvSpPr/>
      </xdr:nvSpPr>
      <xdr:spPr bwMode="auto">
        <a:xfrm>
          <a:off x="4953000" y="721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172388</xdr:rowOff>
    </xdr:from>
    <xdr:ext cx="736600" cy="259045"/>
    <xdr:sp macro="" textlink="">
      <xdr:nvSpPr>
        <xdr:cNvPr id="134" name="テキスト ボックス 133"/>
        <xdr:cNvSpPr txBox="1"/>
      </xdr:nvSpPr>
      <xdr:spPr>
        <a:xfrm>
          <a:off x="4622800" y="729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116929</xdr:rowOff>
    </xdr:from>
    <xdr:to>
      <xdr:col>3</xdr:col>
      <xdr:colOff>955675</xdr:colOff>
      <xdr:row>37</xdr:row>
      <xdr:rowOff>218529</xdr:rowOff>
    </xdr:to>
    <xdr:sp macro="" textlink="">
      <xdr:nvSpPr>
        <xdr:cNvPr id="135" name="円/楕円 134"/>
        <xdr:cNvSpPr/>
      </xdr:nvSpPr>
      <xdr:spPr bwMode="auto">
        <a:xfrm>
          <a:off x="4254500" y="724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203306</xdr:rowOff>
    </xdr:from>
    <xdr:ext cx="762000" cy="259045"/>
    <xdr:sp macro="" textlink="">
      <xdr:nvSpPr>
        <xdr:cNvPr id="136" name="テキスト ボックス 135"/>
        <xdr:cNvSpPr txBox="1"/>
      </xdr:nvSpPr>
      <xdr:spPr>
        <a:xfrm>
          <a:off x="3924300" y="732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85916</xdr:rowOff>
    </xdr:from>
    <xdr:to>
      <xdr:col>3</xdr:col>
      <xdr:colOff>257175</xdr:colOff>
      <xdr:row>37</xdr:row>
      <xdr:rowOff>187516</xdr:rowOff>
    </xdr:to>
    <xdr:sp macro="" textlink="">
      <xdr:nvSpPr>
        <xdr:cNvPr id="137" name="円/楕円 136"/>
        <xdr:cNvSpPr/>
      </xdr:nvSpPr>
      <xdr:spPr bwMode="auto">
        <a:xfrm>
          <a:off x="3556000" y="721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172293</xdr:rowOff>
    </xdr:from>
    <xdr:ext cx="762000" cy="259045"/>
    <xdr:sp macro="" textlink="">
      <xdr:nvSpPr>
        <xdr:cNvPr id="138" name="テキスト ボックス 137"/>
        <xdr:cNvSpPr txBox="1"/>
      </xdr:nvSpPr>
      <xdr:spPr>
        <a:xfrm>
          <a:off x="3225800" y="729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144342</xdr:rowOff>
    </xdr:from>
    <xdr:to>
      <xdr:col>2</xdr:col>
      <xdr:colOff>692150</xdr:colOff>
      <xdr:row>37</xdr:row>
      <xdr:rowOff>74492</xdr:rowOff>
    </xdr:to>
    <xdr:sp macro="" textlink="">
      <xdr:nvSpPr>
        <xdr:cNvPr id="139" name="円/楕円 138"/>
        <xdr:cNvSpPr/>
      </xdr:nvSpPr>
      <xdr:spPr bwMode="auto">
        <a:xfrm>
          <a:off x="2857500" y="709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59269</xdr:rowOff>
    </xdr:from>
    <xdr:ext cx="762000" cy="259045"/>
    <xdr:sp macro="" textlink="">
      <xdr:nvSpPr>
        <xdr:cNvPr id="140" name="テキスト ボックス 139"/>
        <xdr:cNvSpPr txBox="1"/>
      </xdr:nvSpPr>
      <xdr:spPr>
        <a:xfrm>
          <a:off x="2527300" y="718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群馬県板倉町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15,068
41.86
6,215,192
5,516,906
536,205
3,920,092
3,764,039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12008</xdr:rowOff>
    </xdr:from>
    <xdr:to>
      <xdr:col>6</xdr:col>
      <xdr:colOff>511175</xdr:colOff>
      <xdr:row>38</xdr:row>
      <xdr:rowOff>53118</xdr:rowOff>
    </xdr:to>
    <xdr:cxnSp macro="">
      <xdr:nvCxnSpPr>
        <xdr:cNvPr id="61" name="直線コネクタ 60"/>
        <xdr:cNvCxnSpPr/>
      </xdr:nvCxnSpPr>
      <xdr:spPr>
        <a:xfrm flipV="1">
          <a:off x="3797300" y="6527108"/>
          <a:ext cx="8382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53118</xdr:rowOff>
    </xdr:from>
    <xdr:to>
      <xdr:col>5</xdr:col>
      <xdr:colOff>358775</xdr:colOff>
      <xdr:row>38</xdr:row>
      <xdr:rowOff>78569</xdr:rowOff>
    </xdr:to>
    <xdr:cxnSp macro="">
      <xdr:nvCxnSpPr>
        <xdr:cNvPr id="64" name="直線コネクタ 63"/>
        <xdr:cNvCxnSpPr/>
      </xdr:nvCxnSpPr>
      <xdr:spPr>
        <a:xfrm flipV="1">
          <a:off x="2908300" y="6568218"/>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3169</xdr:rowOff>
    </xdr:from>
    <xdr:to>
      <xdr:col>4</xdr:col>
      <xdr:colOff>155575</xdr:colOff>
      <xdr:row>38</xdr:row>
      <xdr:rowOff>78569</xdr:rowOff>
    </xdr:to>
    <xdr:cxnSp macro="">
      <xdr:nvCxnSpPr>
        <xdr:cNvPr id="67" name="直線コネクタ 66"/>
        <xdr:cNvCxnSpPr/>
      </xdr:nvCxnSpPr>
      <xdr:spPr>
        <a:xfrm>
          <a:off x="2019300" y="6518269"/>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146558</xdr:rowOff>
    </xdr:from>
    <xdr:to>
      <xdr:col>2</xdr:col>
      <xdr:colOff>638175</xdr:colOff>
      <xdr:row>38</xdr:row>
      <xdr:rowOff>3169</xdr:rowOff>
    </xdr:to>
    <xdr:cxnSp macro="">
      <xdr:nvCxnSpPr>
        <xdr:cNvPr id="70" name="直線コネクタ 69"/>
        <xdr:cNvCxnSpPr/>
      </xdr:nvCxnSpPr>
      <xdr:spPr>
        <a:xfrm>
          <a:off x="1130300" y="6490208"/>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132658</xdr:rowOff>
    </xdr:from>
    <xdr:to>
      <xdr:col>6</xdr:col>
      <xdr:colOff>561975</xdr:colOff>
      <xdr:row>38</xdr:row>
      <xdr:rowOff>62808</xdr:rowOff>
    </xdr:to>
    <xdr:sp macro="" textlink="">
      <xdr:nvSpPr>
        <xdr:cNvPr id="80" name="円/楕円 79"/>
        <xdr:cNvSpPr/>
      </xdr:nvSpPr>
      <xdr:spPr>
        <a:xfrm>
          <a:off x="4584700" y="64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111085</xdr:rowOff>
    </xdr:from>
    <xdr:ext cx="534377" cy="259045"/>
    <xdr:sp macro="" textlink="">
      <xdr:nvSpPr>
        <xdr:cNvPr id="81" name="人件費該当値テキスト"/>
        <xdr:cNvSpPr txBox="1"/>
      </xdr:nvSpPr>
      <xdr:spPr>
        <a:xfrm>
          <a:off x="468630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70,703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2318</xdr:rowOff>
    </xdr:from>
    <xdr:to>
      <xdr:col>5</xdr:col>
      <xdr:colOff>409575</xdr:colOff>
      <xdr:row>38</xdr:row>
      <xdr:rowOff>103918</xdr:rowOff>
    </xdr:to>
    <xdr:sp macro="" textlink="">
      <xdr:nvSpPr>
        <xdr:cNvPr id="82" name="円/楕円 81"/>
        <xdr:cNvSpPr/>
      </xdr:nvSpPr>
      <xdr:spPr>
        <a:xfrm>
          <a:off x="3746500" y="65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95045</xdr:rowOff>
    </xdr:from>
    <xdr:ext cx="534377" cy="259045"/>
    <xdr:sp macro="" textlink="">
      <xdr:nvSpPr>
        <xdr:cNvPr id="83" name="テキスト ボックス 82"/>
        <xdr:cNvSpPr txBox="1"/>
      </xdr:nvSpPr>
      <xdr:spPr>
        <a:xfrm>
          <a:off x="3530111" y="66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27769</xdr:rowOff>
    </xdr:from>
    <xdr:to>
      <xdr:col>4</xdr:col>
      <xdr:colOff>206375</xdr:colOff>
      <xdr:row>38</xdr:row>
      <xdr:rowOff>129369</xdr:rowOff>
    </xdr:to>
    <xdr:sp macro="" textlink="">
      <xdr:nvSpPr>
        <xdr:cNvPr id="84" name="円/楕円 83"/>
        <xdr:cNvSpPr/>
      </xdr:nvSpPr>
      <xdr:spPr>
        <a:xfrm>
          <a:off x="2857500" y="65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120496</xdr:rowOff>
    </xdr:from>
    <xdr:ext cx="534377" cy="259045"/>
    <xdr:sp macro="" textlink="">
      <xdr:nvSpPr>
        <xdr:cNvPr id="85" name="テキスト ボックス 84"/>
        <xdr:cNvSpPr txBox="1"/>
      </xdr:nvSpPr>
      <xdr:spPr>
        <a:xfrm>
          <a:off x="2641111"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123819</xdr:rowOff>
    </xdr:from>
    <xdr:to>
      <xdr:col>3</xdr:col>
      <xdr:colOff>3175</xdr:colOff>
      <xdr:row>38</xdr:row>
      <xdr:rowOff>53969</xdr:rowOff>
    </xdr:to>
    <xdr:sp macro="" textlink="">
      <xdr:nvSpPr>
        <xdr:cNvPr id="86" name="円/楕円 85"/>
        <xdr:cNvSpPr/>
      </xdr:nvSpPr>
      <xdr:spPr>
        <a:xfrm>
          <a:off x="1968500" y="64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45096</xdr:rowOff>
    </xdr:from>
    <xdr:ext cx="534377" cy="259045"/>
    <xdr:sp macro="" textlink="">
      <xdr:nvSpPr>
        <xdr:cNvPr id="87" name="テキスト ボックス 86"/>
        <xdr:cNvSpPr txBox="1"/>
      </xdr:nvSpPr>
      <xdr:spPr>
        <a:xfrm>
          <a:off x="1752111" y="65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95758</xdr:rowOff>
    </xdr:from>
    <xdr:to>
      <xdr:col>1</xdr:col>
      <xdr:colOff>485775</xdr:colOff>
      <xdr:row>38</xdr:row>
      <xdr:rowOff>25908</xdr:rowOff>
    </xdr:to>
    <xdr:sp macro="" textlink="">
      <xdr:nvSpPr>
        <xdr:cNvPr id="88" name="円/楕円 87"/>
        <xdr:cNvSpPr/>
      </xdr:nvSpPr>
      <xdr:spPr>
        <a:xfrm>
          <a:off x="1079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17035</xdr:rowOff>
    </xdr:from>
    <xdr:ext cx="534377" cy="259045"/>
    <xdr:sp macro="" textlink="">
      <xdr:nvSpPr>
        <xdr:cNvPr id="89" name="テキスト ボックス 88"/>
        <xdr:cNvSpPr txBox="1"/>
      </xdr:nvSpPr>
      <xdr:spPr>
        <a:xfrm>
          <a:off x="863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18" name="直線コネクタ 117"/>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19" name="物件費最小値テキスト"/>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0" name="直線コネクタ 119"/>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1" name="物件費最大値テキスト"/>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2" name="直線コネクタ 121"/>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123869</xdr:rowOff>
    </xdr:from>
    <xdr:to>
      <xdr:col>6</xdr:col>
      <xdr:colOff>511175</xdr:colOff>
      <xdr:row>58</xdr:row>
      <xdr:rowOff>54</xdr:rowOff>
    </xdr:to>
    <xdr:cxnSp macro="">
      <xdr:nvCxnSpPr>
        <xdr:cNvPr id="123" name="直線コネクタ 122"/>
        <xdr:cNvCxnSpPr/>
      </xdr:nvCxnSpPr>
      <xdr:spPr>
        <a:xfrm flipV="1">
          <a:off x="3797300" y="9896519"/>
          <a:ext cx="8382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4" name="物件費平均値テキスト"/>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5" name="フローチャート : 判断 124"/>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xdr:rowOff>
    </xdr:from>
    <xdr:to>
      <xdr:col>5</xdr:col>
      <xdr:colOff>358775</xdr:colOff>
      <xdr:row>58</xdr:row>
      <xdr:rowOff>37116</xdr:rowOff>
    </xdr:to>
    <xdr:cxnSp macro="">
      <xdr:nvCxnSpPr>
        <xdr:cNvPr id="126" name="直線コネクタ 125"/>
        <xdr:cNvCxnSpPr/>
      </xdr:nvCxnSpPr>
      <xdr:spPr>
        <a:xfrm flipV="1">
          <a:off x="2908300" y="9944154"/>
          <a:ext cx="889000" cy="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28549</xdr:rowOff>
    </xdr:from>
    <xdr:to>
      <xdr:col>5</xdr:col>
      <xdr:colOff>409575</xdr:colOff>
      <xdr:row>56</xdr:row>
      <xdr:rowOff>130149</xdr:rowOff>
    </xdr:to>
    <xdr:sp macro="" textlink="">
      <xdr:nvSpPr>
        <xdr:cNvPr id="127" name="フローチャート : 判断 126"/>
        <xdr:cNvSpPr/>
      </xdr:nvSpPr>
      <xdr:spPr>
        <a:xfrm>
          <a:off x="3746500" y="962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146676</xdr:rowOff>
    </xdr:from>
    <xdr:ext cx="534377" cy="259045"/>
    <xdr:sp macro="" textlink="">
      <xdr:nvSpPr>
        <xdr:cNvPr id="128" name="テキスト ボックス 127"/>
        <xdr:cNvSpPr txBox="1"/>
      </xdr:nvSpPr>
      <xdr:spPr>
        <a:xfrm>
          <a:off x="3530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37116</xdr:rowOff>
    </xdr:from>
    <xdr:to>
      <xdr:col>4</xdr:col>
      <xdr:colOff>155575</xdr:colOff>
      <xdr:row>58</xdr:row>
      <xdr:rowOff>119669</xdr:rowOff>
    </xdr:to>
    <xdr:cxnSp macro="">
      <xdr:nvCxnSpPr>
        <xdr:cNvPr id="129" name="直線コネクタ 128"/>
        <xdr:cNvCxnSpPr/>
      </xdr:nvCxnSpPr>
      <xdr:spPr>
        <a:xfrm flipV="1">
          <a:off x="2019300" y="9981216"/>
          <a:ext cx="889000" cy="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82700</xdr:rowOff>
    </xdr:from>
    <xdr:to>
      <xdr:col>4</xdr:col>
      <xdr:colOff>206375</xdr:colOff>
      <xdr:row>57</xdr:row>
      <xdr:rowOff>12850</xdr:rowOff>
    </xdr:to>
    <xdr:sp macro="" textlink="">
      <xdr:nvSpPr>
        <xdr:cNvPr id="130" name="フローチャート : 判断 129"/>
        <xdr:cNvSpPr/>
      </xdr:nvSpPr>
      <xdr:spPr>
        <a:xfrm>
          <a:off x="2857500" y="96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29377</xdr:rowOff>
    </xdr:from>
    <xdr:ext cx="534377" cy="259045"/>
    <xdr:sp macro="" textlink="">
      <xdr:nvSpPr>
        <xdr:cNvPr id="131" name="テキスト ボックス 130"/>
        <xdr:cNvSpPr txBox="1"/>
      </xdr:nvSpPr>
      <xdr:spPr>
        <a:xfrm>
          <a:off x="2641111" y="94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82221</xdr:rowOff>
    </xdr:from>
    <xdr:to>
      <xdr:col>2</xdr:col>
      <xdr:colOff>638175</xdr:colOff>
      <xdr:row>58</xdr:row>
      <xdr:rowOff>119669</xdr:rowOff>
    </xdr:to>
    <xdr:cxnSp macro="">
      <xdr:nvCxnSpPr>
        <xdr:cNvPr id="132" name="直線コネクタ 131"/>
        <xdr:cNvCxnSpPr/>
      </xdr:nvCxnSpPr>
      <xdr:spPr>
        <a:xfrm>
          <a:off x="1130300" y="10026321"/>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140464</xdr:rowOff>
    </xdr:from>
    <xdr:to>
      <xdr:col>3</xdr:col>
      <xdr:colOff>3175</xdr:colOff>
      <xdr:row>57</xdr:row>
      <xdr:rowOff>70614</xdr:rowOff>
    </xdr:to>
    <xdr:sp macro="" textlink="">
      <xdr:nvSpPr>
        <xdr:cNvPr id="133" name="フローチャート : 判断 132"/>
        <xdr:cNvSpPr/>
      </xdr:nvSpPr>
      <xdr:spPr>
        <a:xfrm>
          <a:off x="1968500" y="974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87141</xdr:rowOff>
    </xdr:from>
    <xdr:ext cx="534377" cy="259045"/>
    <xdr:sp macro="" textlink="">
      <xdr:nvSpPr>
        <xdr:cNvPr id="134" name="テキスト ボックス 133"/>
        <xdr:cNvSpPr txBox="1"/>
      </xdr:nvSpPr>
      <xdr:spPr>
        <a:xfrm>
          <a:off x="1752111" y="95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167467</xdr:rowOff>
    </xdr:from>
    <xdr:to>
      <xdr:col>1</xdr:col>
      <xdr:colOff>485775</xdr:colOff>
      <xdr:row>56</xdr:row>
      <xdr:rowOff>97617</xdr:rowOff>
    </xdr:to>
    <xdr:sp macro="" textlink="">
      <xdr:nvSpPr>
        <xdr:cNvPr id="135" name="フローチャート : 判断 134"/>
        <xdr:cNvSpPr/>
      </xdr:nvSpPr>
      <xdr:spPr>
        <a:xfrm>
          <a:off x="1079500" y="959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114144</xdr:rowOff>
    </xdr:from>
    <xdr:ext cx="534377" cy="259045"/>
    <xdr:sp macro="" textlink="">
      <xdr:nvSpPr>
        <xdr:cNvPr id="136" name="テキスト ボックス 135"/>
        <xdr:cNvSpPr txBox="1"/>
      </xdr:nvSpPr>
      <xdr:spPr>
        <a:xfrm>
          <a:off x="863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73069</xdr:rowOff>
    </xdr:from>
    <xdr:to>
      <xdr:col>6</xdr:col>
      <xdr:colOff>561975</xdr:colOff>
      <xdr:row>58</xdr:row>
      <xdr:rowOff>3219</xdr:rowOff>
    </xdr:to>
    <xdr:sp macro="" textlink="">
      <xdr:nvSpPr>
        <xdr:cNvPr id="142" name="円/楕円 141"/>
        <xdr:cNvSpPr/>
      </xdr:nvSpPr>
      <xdr:spPr>
        <a:xfrm>
          <a:off x="4584700" y="9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159446</xdr:rowOff>
    </xdr:from>
    <xdr:ext cx="534377" cy="259045"/>
    <xdr:sp macro="" textlink="">
      <xdr:nvSpPr>
        <xdr:cNvPr id="143" name="物件費該当値テキスト"/>
        <xdr:cNvSpPr txBox="1"/>
      </xdr:nvSpPr>
      <xdr:spPr>
        <a:xfrm>
          <a:off x="4686300" y="97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120704</xdr:rowOff>
    </xdr:from>
    <xdr:to>
      <xdr:col>5</xdr:col>
      <xdr:colOff>409575</xdr:colOff>
      <xdr:row>58</xdr:row>
      <xdr:rowOff>50854</xdr:rowOff>
    </xdr:to>
    <xdr:sp macro="" textlink="">
      <xdr:nvSpPr>
        <xdr:cNvPr id="144" name="円/楕円 143"/>
        <xdr:cNvSpPr/>
      </xdr:nvSpPr>
      <xdr:spPr>
        <a:xfrm>
          <a:off x="3746500" y="98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41981</xdr:rowOff>
    </xdr:from>
    <xdr:ext cx="534377" cy="259045"/>
    <xdr:sp macro="" textlink="">
      <xdr:nvSpPr>
        <xdr:cNvPr id="145" name="テキスト ボックス 144"/>
        <xdr:cNvSpPr txBox="1"/>
      </xdr:nvSpPr>
      <xdr:spPr>
        <a:xfrm>
          <a:off x="3530111" y="99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157766</xdr:rowOff>
    </xdr:from>
    <xdr:to>
      <xdr:col>4</xdr:col>
      <xdr:colOff>206375</xdr:colOff>
      <xdr:row>58</xdr:row>
      <xdr:rowOff>87916</xdr:rowOff>
    </xdr:to>
    <xdr:sp macro="" textlink="">
      <xdr:nvSpPr>
        <xdr:cNvPr id="146" name="円/楕円 145"/>
        <xdr:cNvSpPr/>
      </xdr:nvSpPr>
      <xdr:spPr>
        <a:xfrm>
          <a:off x="2857500" y="99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79043</xdr:rowOff>
    </xdr:from>
    <xdr:ext cx="534377" cy="259045"/>
    <xdr:sp macro="" textlink="">
      <xdr:nvSpPr>
        <xdr:cNvPr id="147" name="テキスト ボックス 146"/>
        <xdr:cNvSpPr txBox="1"/>
      </xdr:nvSpPr>
      <xdr:spPr>
        <a:xfrm>
          <a:off x="2641111" y="100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68869</xdr:rowOff>
    </xdr:from>
    <xdr:to>
      <xdr:col>3</xdr:col>
      <xdr:colOff>3175</xdr:colOff>
      <xdr:row>58</xdr:row>
      <xdr:rowOff>170469</xdr:rowOff>
    </xdr:to>
    <xdr:sp macro="" textlink="">
      <xdr:nvSpPr>
        <xdr:cNvPr id="148" name="円/楕円 147"/>
        <xdr:cNvSpPr/>
      </xdr:nvSpPr>
      <xdr:spPr>
        <a:xfrm>
          <a:off x="1968500" y="100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161596</xdr:rowOff>
    </xdr:from>
    <xdr:ext cx="534377" cy="259045"/>
    <xdr:sp macro="" textlink="">
      <xdr:nvSpPr>
        <xdr:cNvPr id="149" name="テキスト ボックス 148"/>
        <xdr:cNvSpPr txBox="1"/>
      </xdr:nvSpPr>
      <xdr:spPr>
        <a:xfrm>
          <a:off x="1752111" y="101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31421</xdr:rowOff>
    </xdr:from>
    <xdr:to>
      <xdr:col>1</xdr:col>
      <xdr:colOff>485775</xdr:colOff>
      <xdr:row>58</xdr:row>
      <xdr:rowOff>133021</xdr:rowOff>
    </xdr:to>
    <xdr:sp macro="" textlink="">
      <xdr:nvSpPr>
        <xdr:cNvPr id="150" name="円/楕円 149"/>
        <xdr:cNvSpPr/>
      </xdr:nvSpPr>
      <xdr:spPr>
        <a:xfrm>
          <a:off x="1079500" y="99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124148</xdr:rowOff>
    </xdr:from>
    <xdr:ext cx="534377" cy="259045"/>
    <xdr:sp macro="" textlink="">
      <xdr:nvSpPr>
        <xdr:cNvPr id="151" name="テキスト ボックス 150"/>
        <xdr:cNvSpPr txBox="1"/>
      </xdr:nvSpPr>
      <xdr:spPr>
        <a:xfrm>
          <a:off x="863111" y="100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170379</xdr:rowOff>
    </xdr:from>
    <xdr:to>
      <xdr:col>6</xdr:col>
      <xdr:colOff>511175</xdr:colOff>
      <xdr:row>78</xdr:row>
      <xdr:rowOff>22062</xdr:rowOff>
    </xdr:to>
    <xdr:cxnSp macro="">
      <xdr:nvCxnSpPr>
        <xdr:cNvPr id="178" name="直線コネクタ 177"/>
        <xdr:cNvCxnSpPr/>
      </xdr:nvCxnSpPr>
      <xdr:spPr>
        <a:xfrm flipV="1">
          <a:off x="3797300" y="13372029"/>
          <a:ext cx="8382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9"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153005</xdr:rowOff>
    </xdr:from>
    <xdr:to>
      <xdr:col>5</xdr:col>
      <xdr:colOff>358775</xdr:colOff>
      <xdr:row>78</xdr:row>
      <xdr:rowOff>22062</xdr:rowOff>
    </xdr:to>
    <xdr:cxnSp macro="">
      <xdr:nvCxnSpPr>
        <xdr:cNvPr id="181" name="直線コネクタ 180"/>
        <xdr:cNvCxnSpPr/>
      </xdr:nvCxnSpPr>
      <xdr:spPr>
        <a:xfrm>
          <a:off x="2908300" y="13354655"/>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3" name="テキスト ボックス 182"/>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153005</xdr:rowOff>
    </xdr:from>
    <xdr:to>
      <xdr:col>4</xdr:col>
      <xdr:colOff>155575</xdr:colOff>
      <xdr:row>78</xdr:row>
      <xdr:rowOff>74413</xdr:rowOff>
    </xdr:to>
    <xdr:cxnSp macro="">
      <xdr:nvCxnSpPr>
        <xdr:cNvPr id="184" name="直線コネクタ 183"/>
        <xdr:cNvCxnSpPr/>
      </xdr:nvCxnSpPr>
      <xdr:spPr>
        <a:xfrm flipV="1">
          <a:off x="2019300" y="13354655"/>
          <a:ext cx="889000" cy="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6" name="テキスト ボックス 185"/>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72354</xdr:rowOff>
    </xdr:from>
    <xdr:to>
      <xdr:col>2</xdr:col>
      <xdr:colOff>638175</xdr:colOff>
      <xdr:row>78</xdr:row>
      <xdr:rowOff>74413</xdr:rowOff>
    </xdr:to>
    <xdr:cxnSp macro="">
      <xdr:nvCxnSpPr>
        <xdr:cNvPr id="187" name="直線コネクタ 186"/>
        <xdr:cNvCxnSpPr/>
      </xdr:nvCxnSpPr>
      <xdr:spPr>
        <a:xfrm>
          <a:off x="1130300" y="13445454"/>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9" name="テキスト ボックス 188"/>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91" name="テキスト ボックス 190"/>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119579</xdr:rowOff>
    </xdr:from>
    <xdr:to>
      <xdr:col>6</xdr:col>
      <xdr:colOff>561975</xdr:colOff>
      <xdr:row>78</xdr:row>
      <xdr:rowOff>49729</xdr:rowOff>
    </xdr:to>
    <xdr:sp macro="" textlink="">
      <xdr:nvSpPr>
        <xdr:cNvPr id="197" name="円/楕円 196"/>
        <xdr:cNvSpPr/>
      </xdr:nvSpPr>
      <xdr:spPr>
        <a:xfrm>
          <a:off x="45847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34506</xdr:rowOff>
    </xdr:from>
    <xdr:ext cx="469744" cy="259045"/>
    <xdr:sp macro="" textlink="">
      <xdr:nvSpPr>
        <xdr:cNvPr id="198" name="維持補修費該当値テキスト"/>
        <xdr:cNvSpPr txBox="1"/>
      </xdr:nvSpPr>
      <xdr:spPr>
        <a:xfrm>
          <a:off x="4686300" y="132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142712</xdr:rowOff>
    </xdr:from>
    <xdr:to>
      <xdr:col>5</xdr:col>
      <xdr:colOff>409575</xdr:colOff>
      <xdr:row>78</xdr:row>
      <xdr:rowOff>72862</xdr:rowOff>
    </xdr:to>
    <xdr:sp macro="" textlink="">
      <xdr:nvSpPr>
        <xdr:cNvPr id="199" name="円/楕円 198"/>
        <xdr:cNvSpPr/>
      </xdr:nvSpPr>
      <xdr:spPr>
        <a:xfrm>
          <a:off x="37465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63989</xdr:rowOff>
    </xdr:from>
    <xdr:ext cx="469744" cy="259045"/>
    <xdr:sp macro="" textlink="">
      <xdr:nvSpPr>
        <xdr:cNvPr id="200" name="テキスト ボックス 199"/>
        <xdr:cNvSpPr txBox="1"/>
      </xdr:nvSpPr>
      <xdr:spPr>
        <a:xfrm>
          <a:off x="3562427" y="134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102205</xdr:rowOff>
    </xdr:from>
    <xdr:to>
      <xdr:col>4</xdr:col>
      <xdr:colOff>206375</xdr:colOff>
      <xdr:row>78</xdr:row>
      <xdr:rowOff>32355</xdr:rowOff>
    </xdr:to>
    <xdr:sp macro="" textlink="">
      <xdr:nvSpPr>
        <xdr:cNvPr id="201" name="円/楕円 200"/>
        <xdr:cNvSpPr/>
      </xdr:nvSpPr>
      <xdr:spPr>
        <a:xfrm>
          <a:off x="28575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23482</xdr:rowOff>
    </xdr:from>
    <xdr:ext cx="469744" cy="259045"/>
    <xdr:sp macro="" textlink="">
      <xdr:nvSpPr>
        <xdr:cNvPr id="202" name="テキスト ボックス 201"/>
        <xdr:cNvSpPr txBox="1"/>
      </xdr:nvSpPr>
      <xdr:spPr>
        <a:xfrm>
          <a:off x="2673427" y="133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23613</xdr:rowOff>
    </xdr:from>
    <xdr:to>
      <xdr:col>3</xdr:col>
      <xdr:colOff>3175</xdr:colOff>
      <xdr:row>78</xdr:row>
      <xdr:rowOff>125213</xdr:rowOff>
    </xdr:to>
    <xdr:sp macro="" textlink="">
      <xdr:nvSpPr>
        <xdr:cNvPr id="203" name="円/楕円 202"/>
        <xdr:cNvSpPr/>
      </xdr:nvSpPr>
      <xdr:spPr>
        <a:xfrm>
          <a:off x="1968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116340</xdr:rowOff>
    </xdr:from>
    <xdr:ext cx="469744" cy="259045"/>
    <xdr:sp macro="" textlink="">
      <xdr:nvSpPr>
        <xdr:cNvPr id="204" name="テキスト ボックス 203"/>
        <xdr:cNvSpPr txBox="1"/>
      </xdr:nvSpPr>
      <xdr:spPr>
        <a:xfrm>
          <a:off x="1784427"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21554</xdr:rowOff>
    </xdr:from>
    <xdr:to>
      <xdr:col>1</xdr:col>
      <xdr:colOff>485775</xdr:colOff>
      <xdr:row>78</xdr:row>
      <xdr:rowOff>123154</xdr:rowOff>
    </xdr:to>
    <xdr:sp macro="" textlink="">
      <xdr:nvSpPr>
        <xdr:cNvPr id="205" name="円/楕円 204"/>
        <xdr:cNvSpPr/>
      </xdr:nvSpPr>
      <xdr:spPr>
        <a:xfrm>
          <a:off x="1079500" y="133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114281</xdr:rowOff>
    </xdr:from>
    <xdr:ext cx="469744" cy="259045"/>
    <xdr:sp macro="" textlink="">
      <xdr:nvSpPr>
        <xdr:cNvPr id="206" name="テキスト ボックス 205"/>
        <xdr:cNvSpPr txBox="1"/>
      </xdr:nvSpPr>
      <xdr:spPr>
        <a:xfrm>
          <a:off x="895427" y="134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32449</xdr:rowOff>
    </xdr:from>
    <xdr:to>
      <xdr:col>6</xdr:col>
      <xdr:colOff>511175</xdr:colOff>
      <xdr:row>98</xdr:row>
      <xdr:rowOff>71406</xdr:rowOff>
    </xdr:to>
    <xdr:cxnSp macro="">
      <xdr:nvCxnSpPr>
        <xdr:cNvPr id="236" name="直線コネクタ 235"/>
        <xdr:cNvCxnSpPr/>
      </xdr:nvCxnSpPr>
      <xdr:spPr>
        <a:xfrm flipV="1">
          <a:off x="3797300" y="16834549"/>
          <a:ext cx="8382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7"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71406</xdr:rowOff>
    </xdr:from>
    <xdr:to>
      <xdr:col>5</xdr:col>
      <xdr:colOff>358775</xdr:colOff>
      <xdr:row>99</xdr:row>
      <xdr:rowOff>1149</xdr:rowOff>
    </xdr:to>
    <xdr:cxnSp macro="">
      <xdr:nvCxnSpPr>
        <xdr:cNvPr id="239" name="直線コネクタ 238"/>
        <xdr:cNvCxnSpPr/>
      </xdr:nvCxnSpPr>
      <xdr:spPr>
        <a:xfrm flipV="1">
          <a:off x="2908300" y="16873506"/>
          <a:ext cx="889000" cy="1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41" name="テキスト ボックス 240"/>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158522</xdr:rowOff>
    </xdr:from>
    <xdr:to>
      <xdr:col>4</xdr:col>
      <xdr:colOff>155575</xdr:colOff>
      <xdr:row>99</xdr:row>
      <xdr:rowOff>1149</xdr:rowOff>
    </xdr:to>
    <xdr:cxnSp macro="">
      <xdr:nvCxnSpPr>
        <xdr:cNvPr id="242" name="直線コネクタ 241"/>
        <xdr:cNvCxnSpPr/>
      </xdr:nvCxnSpPr>
      <xdr:spPr>
        <a:xfrm>
          <a:off x="2019300" y="16960622"/>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4" name="テキスト ボックス 243"/>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158522</xdr:rowOff>
    </xdr:from>
    <xdr:to>
      <xdr:col>2</xdr:col>
      <xdr:colOff>638175</xdr:colOff>
      <xdr:row>98</xdr:row>
      <xdr:rowOff>168084</xdr:rowOff>
    </xdr:to>
    <xdr:cxnSp macro="">
      <xdr:nvCxnSpPr>
        <xdr:cNvPr id="245" name="直線コネクタ 244"/>
        <xdr:cNvCxnSpPr/>
      </xdr:nvCxnSpPr>
      <xdr:spPr>
        <a:xfrm flipV="1">
          <a:off x="1130300" y="16960622"/>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7" name="テキスト ボックス 246"/>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9" name="テキスト ボックス 248"/>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153099</xdr:rowOff>
    </xdr:from>
    <xdr:to>
      <xdr:col>6</xdr:col>
      <xdr:colOff>561975</xdr:colOff>
      <xdr:row>98</xdr:row>
      <xdr:rowOff>83249</xdr:rowOff>
    </xdr:to>
    <xdr:sp macro="" textlink="">
      <xdr:nvSpPr>
        <xdr:cNvPr id="255" name="円/楕円 254"/>
        <xdr:cNvSpPr/>
      </xdr:nvSpPr>
      <xdr:spPr>
        <a:xfrm>
          <a:off x="45847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68026</xdr:rowOff>
    </xdr:from>
    <xdr:ext cx="534377" cy="259045"/>
    <xdr:sp macro="" textlink="">
      <xdr:nvSpPr>
        <xdr:cNvPr id="256" name="扶助費該当値テキスト"/>
        <xdr:cNvSpPr txBox="1"/>
      </xdr:nvSpPr>
      <xdr:spPr>
        <a:xfrm>
          <a:off x="4686300" y="166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20606</xdr:rowOff>
    </xdr:from>
    <xdr:to>
      <xdr:col>5</xdr:col>
      <xdr:colOff>409575</xdr:colOff>
      <xdr:row>98</xdr:row>
      <xdr:rowOff>122206</xdr:rowOff>
    </xdr:to>
    <xdr:sp macro="" textlink="">
      <xdr:nvSpPr>
        <xdr:cNvPr id="257" name="円/楕円 256"/>
        <xdr:cNvSpPr/>
      </xdr:nvSpPr>
      <xdr:spPr>
        <a:xfrm>
          <a:off x="3746500" y="168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113333</xdr:rowOff>
    </xdr:from>
    <xdr:ext cx="534377" cy="259045"/>
    <xdr:sp macro="" textlink="">
      <xdr:nvSpPr>
        <xdr:cNvPr id="258" name="テキスト ボックス 257"/>
        <xdr:cNvSpPr txBox="1"/>
      </xdr:nvSpPr>
      <xdr:spPr>
        <a:xfrm>
          <a:off x="3530111" y="169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121799</xdr:rowOff>
    </xdr:from>
    <xdr:to>
      <xdr:col>4</xdr:col>
      <xdr:colOff>206375</xdr:colOff>
      <xdr:row>99</xdr:row>
      <xdr:rowOff>51949</xdr:rowOff>
    </xdr:to>
    <xdr:sp macro="" textlink="">
      <xdr:nvSpPr>
        <xdr:cNvPr id="259" name="円/楕円 258"/>
        <xdr:cNvSpPr/>
      </xdr:nvSpPr>
      <xdr:spPr>
        <a:xfrm>
          <a:off x="2857500" y="169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43076</xdr:rowOff>
    </xdr:from>
    <xdr:ext cx="534377" cy="259045"/>
    <xdr:sp macro="" textlink="">
      <xdr:nvSpPr>
        <xdr:cNvPr id="260" name="テキスト ボックス 259"/>
        <xdr:cNvSpPr txBox="1"/>
      </xdr:nvSpPr>
      <xdr:spPr>
        <a:xfrm>
          <a:off x="2641111" y="170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107722</xdr:rowOff>
    </xdr:from>
    <xdr:to>
      <xdr:col>3</xdr:col>
      <xdr:colOff>3175</xdr:colOff>
      <xdr:row>99</xdr:row>
      <xdr:rowOff>37872</xdr:rowOff>
    </xdr:to>
    <xdr:sp macro="" textlink="">
      <xdr:nvSpPr>
        <xdr:cNvPr id="261" name="円/楕円 260"/>
        <xdr:cNvSpPr/>
      </xdr:nvSpPr>
      <xdr:spPr>
        <a:xfrm>
          <a:off x="1968500" y="169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28999</xdr:rowOff>
    </xdr:from>
    <xdr:ext cx="534377" cy="259045"/>
    <xdr:sp macro="" textlink="">
      <xdr:nvSpPr>
        <xdr:cNvPr id="262" name="テキスト ボックス 261"/>
        <xdr:cNvSpPr txBox="1"/>
      </xdr:nvSpPr>
      <xdr:spPr>
        <a:xfrm>
          <a:off x="1752111" y="170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117284</xdr:rowOff>
    </xdr:from>
    <xdr:to>
      <xdr:col>1</xdr:col>
      <xdr:colOff>485775</xdr:colOff>
      <xdr:row>99</xdr:row>
      <xdr:rowOff>47434</xdr:rowOff>
    </xdr:to>
    <xdr:sp macro="" textlink="">
      <xdr:nvSpPr>
        <xdr:cNvPr id="263" name="円/楕円 262"/>
        <xdr:cNvSpPr/>
      </xdr:nvSpPr>
      <xdr:spPr>
        <a:xfrm>
          <a:off x="1079500" y="169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38561</xdr:rowOff>
    </xdr:from>
    <xdr:ext cx="534377" cy="259045"/>
    <xdr:sp macro="" textlink="">
      <xdr:nvSpPr>
        <xdr:cNvPr id="264" name="テキスト ボックス 263"/>
        <xdr:cNvSpPr txBox="1"/>
      </xdr:nvSpPr>
      <xdr:spPr>
        <a:xfrm>
          <a:off x="863111" y="170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75143</xdr:rowOff>
    </xdr:from>
    <xdr:to>
      <xdr:col>15</xdr:col>
      <xdr:colOff>180975</xdr:colOff>
      <xdr:row>39</xdr:row>
      <xdr:rowOff>98118</xdr:rowOff>
    </xdr:to>
    <xdr:cxnSp macro="">
      <xdr:nvCxnSpPr>
        <xdr:cNvPr id="294" name="直線コネクタ 293"/>
        <xdr:cNvCxnSpPr/>
      </xdr:nvCxnSpPr>
      <xdr:spPr>
        <a:xfrm flipV="1">
          <a:off x="9639300" y="6761693"/>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5"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98118</xdr:rowOff>
    </xdr:from>
    <xdr:to>
      <xdr:col>14</xdr:col>
      <xdr:colOff>28575</xdr:colOff>
      <xdr:row>39</xdr:row>
      <xdr:rowOff>101851</xdr:rowOff>
    </xdr:to>
    <xdr:cxnSp macro="">
      <xdr:nvCxnSpPr>
        <xdr:cNvPr id="297" name="直線コネクタ 296"/>
        <xdr:cNvCxnSpPr/>
      </xdr:nvCxnSpPr>
      <xdr:spPr>
        <a:xfrm flipV="1">
          <a:off x="8750300" y="6784668"/>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9" name="テキスト ボックス 298"/>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101851</xdr:rowOff>
    </xdr:from>
    <xdr:to>
      <xdr:col>12</xdr:col>
      <xdr:colOff>511175</xdr:colOff>
      <xdr:row>39</xdr:row>
      <xdr:rowOff>114105</xdr:rowOff>
    </xdr:to>
    <xdr:cxnSp macro="">
      <xdr:nvCxnSpPr>
        <xdr:cNvPr id="300" name="直線コネクタ 299"/>
        <xdr:cNvCxnSpPr/>
      </xdr:nvCxnSpPr>
      <xdr:spPr>
        <a:xfrm flipV="1">
          <a:off x="7861300" y="6788401"/>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2" name="テキスト ボックス 301"/>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56688</xdr:rowOff>
    </xdr:from>
    <xdr:to>
      <xdr:col>11</xdr:col>
      <xdr:colOff>307975</xdr:colOff>
      <xdr:row>39</xdr:row>
      <xdr:rowOff>114105</xdr:rowOff>
    </xdr:to>
    <xdr:cxnSp macro="">
      <xdr:nvCxnSpPr>
        <xdr:cNvPr id="303" name="直線コネクタ 302"/>
        <xdr:cNvCxnSpPr/>
      </xdr:nvCxnSpPr>
      <xdr:spPr>
        <a:xfrm>
          <a:off x="6972300" y="6743238"/>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5" name="テキスト ボックス 304"/>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7" name="テキスト ボックス 306"/>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24343</xdr:rowOff>
    </xdr:from>
    <xdr:to>
      <xdr:col>15</xdr:col>
      <xdr:colOff>231775</xdr:colOff>
      <xdr:row>39</xdr:row>
      <xdr:rowOff>125943</xdr:rowOff>
    </xdr:to>
    <xdr:sp macro="" textlink="">
      <xdr:nvSpPr>
        <xdr:cNvPr id="313" name="円/楕円 312"/>
        <xdr:cNvSpPr/>
      </xdr:nvSpPr>
      <xdr:spPr>
        <a:xfrm>
          <a:off x="10426700" y="67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110720</xdr:rowOff>
    </xdr:from>
    <xdr:ext cx="534377" cy="259045"/>
    <xdr:sp macro="" textlink="">
      <xdr:nvSpPr>
        <xdr:cNvPr id="314" name="補助費等該当値テキスト"/>
        <xdr:cNvSpPr txBox="1"/>
      </xdr:nvSpPr>
      <xdr:spPr>
        <a:xfrm>
          <a:off x="10528300" y="66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47318</xdr:rowOff>
    </xdr:from>
    <xdr:to>
      <xdr:col>14</xdr:col>
      <xdr:colOff>79375</xdr:colOff>
      <xdr:row>39</xdr:row>
      <xdr:rowOff>148918</xdr:rowOff>
    </xdr:to>
    <xdr:sp macro="" textlink="">
      <xdr:nvSpPr>
        <xdr:cNvPr id="315" name="円/楕円 314"/>
        <xdr:cNvSpPr/>
      </xdr:nvSpPr>
      <xdr:spPr>
        <a:xfrm>
          <a:off x="9588500" y="67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140045</xdr:rowOff>
    </xdr:from>
    <xdr:ext cx="534377" cy="259045"/>
    <xdr:sp macro="" textlink="">
      <xdr:nvSpPr>
        <xdr:cNvPr id="316" name="テキスト ボックス 315"/>
        <xdr:cNvSpPr txBox="1"/>
      </xdr:nvSpPr>
      <xdr:spPr>
        <a:xfrm>
          <a:off x="9372111" y="682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51051</xdr:rowOff>
    </xdr:from>
    <xdr:to>
      <xdr:col>12</xdr:col>
      <xdr:colOff>561975</xdr:colOff>
      <xdr:row>39</xdr:row>
      <xdr:rowOff>152651</xdr:rowOff>
    </xdr:to>
    <xdr:sp macro="" textlink="">
      <xdr:nvSpPr>
        <xdr:cNvPr id="317" name="円/楕円 316"/>
        <xdr:cNvSpPr/>
      </xdr:nvSpPr>
      <xdr:spPr>
        <a:xfrm>
          <a:off x="8699500" y="67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143778</xdr:rowOff>
    </xdr:from>
    <xdr:ext cx="534377" cy="259045"/>
    <xdr:sp macro="" textlink="">
      <xdr:nvSpPr>
        <xdr:cNvPr id="318" name="テキスト ボックス 317"/>
        <xdr:cNvSpPr txBox="1"/>
      </xdr:nvSpPr>
      <xdr:spPr>
        <a:xfrm>
          <a:off x="8483111" y="68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63305</xdr:rowOff>
    </xdr:from>
    <xdr:to>
      <xdr:col>11</xdr:col>
      <xdr:colOff>358775</xdr:colOff>
      <xdr:row>39</xdr:row>
      <xdr:rowOff>164905</xdr:rowOff>
    </xdr:to>
    <xdr:sp macro="" textlink="">
      <xdr:nvSpPr>
        <xdr:cNvPr id="319" name="円/楕円 318"/>
        <xdr:cNvSpPr/>
      </xdr:nvSpPr>
      <xdr:spPr>
        <a:xfrm>
          <a:off x="7810500" y="67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156032</xdr:rowOff>
    </xdr:from>
    <xdr:ext cx="534377" cy="259045"/>
    <xdr:sp macro="" textlink="">
      <xdr:nvSpPr>
        <xdr:cNvPr id="320" name="テキスト ボックス 319"/>
        <xdr:cNvSpPr txBox="1"/>
      </xdr:nvSpPr>
      <xdr:spPr>
        <a:xfrm>
          <a:off x="7594111" y="68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5888</xdr:rowOff>
    </xdr:from>
    <xdr:to>
      <xdr:col>10</xdr:col>
      <xdr:colOff>155575</xdr:colOff>
      <xdr:row>39</xdr:row>
      <xdr:rowOff>107488</xdr:rowOff>
    </xdr:to>
    <xdr:sp macro="" textlink="">
      <xdr:nvSpPr>
        <xdr:cNvPr id="321" name="円/楕円 320"/>
        <xdr:cNvSpPr/>
      </xdr:nvSpPr>
      <xdr:spPr>
        <a:xfrm>
          <a:off x="6921500" y="66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98615</xdr:rowOff>
    </xdr:from>
    <xdr:ext cx="534377" cy="259045"/>
    <xdr:sp macro="" textlink="">
      <xdr:nvSpPr>
        <xdr:cNvPr id="322" name="テキスト ボックス 321"/>
        <xdr:cNvSpPr txBox="1"/>
      </xdr:nvSpPr>
      <xdr:spPr>
        <a:xfrm>
          <a:off x="6705111" y="67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146873</xdr:rowOff>
    </xdr:from>
    <xdr:to>
      <xdr:col>15</xdr:col>
      <xdr:colOff>180975</xdr:colOff>
      <xdr:row>57</xdr:row>
      <xdr:rowOff>161303</xdr:rowOff>
    </xdr:to>
    <xdr:cxnSp macro="">
      <xdr:nvCxnSpPr>
        <xdr:cNvPr id="349" name="直線コネクタ 348"/>
        <xdr:cNvCxnSpPr/>
      </xdr:nvCxnSpPr>
      <xdr:spPr>
        <a:xfrm>
          <a:off x="9639300" y="9919523"/>
          <a:ext cx="8382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50"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146873</xdr:rowOff>
    </xdr:from>
    <xdr:to>
      <xdr:col>14</xdr:col>
      <xdr:colOff>28575</xdr:colOff>
      <xdr:row>57</xdr:row>
      <xdr:rowOff>153347</xdr:rowOff>
    </xdr:to>
    <xdr:cxnSp macro="">
      <xdr:nvCxnSpPr>
        <xdr:cNvPr id="352" name="直線コネクタ 351"/>
        <xdr:cNvCxnSpPr/>
      </xdr:nvCxnSpPr>
      <xdr:spPr>
        <a:xfrm flipV="1">
          <a:off x="8750300" y="9919523"/>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4" name="テキスト ボックス 353"/>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153347</xdr:rowOff>
    </xdr:from>
    <xdr:to>
      <xdr:col>12</xdr:col>
      <xdr:colOff>511175</xdr:colOff>
      <xdr:row>58</xdr:row>
      <xdr:rowOff>8877</xdr:rowOff>
    </xdr:to>
    <xdr:cxnSp macro="">
      <xdr:nvCxnSpPr>
        <xdr:cNvPr id="355" name="直線コネクタ 354"/>
        <xdr:cNvCxnSpPr/>
      </xdr:nvCxnSpPr>
      <xdr:spPr>
        <a:xfrm flipV="1">
          <a:off x="7861300" y="9925997"/>
          <a:ext cx="889000" cy="2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7" name="テキスト ボックス 356"/>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124452</xdr:rowOff>
    </xdr:from>
    <xdr:to>
      <xdr:col>11</xdr:col>
      <xdr:colOff>307975</xdr:colOff>
      <xdr:row>58</xdr:row>
      <xdr:rowOff>8877</xdr:rowOff>
    </xdr:to>
    <xdr:cxnSp macro="">
      <xdr:nvCxnSpPr>
        <xdr:cNvPr id="358" name="直線コネクタ 357"/>
        <xdr:cNvCxnSpPr/>
      </xdr:nvCxnSpPr>
      <xdr:spPr>
        <a:xfrm>
          <a:off x="6972300" y="9897102"/>
          <a:ext cx="889000" cy="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60" name="テキスト ボックス 359"/>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2" name="テキスト ボックス 361"/>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110503</xdr:rowOff>
    </xdr:from>
    <xdr:to>
      <xdr:col>15</xdr:col>
      <xdr:colOff>231775</xdr:colOff>
      <xdr:row>58</xdr:row>
      <xdr:rowOff>40653</xdr:rowOff>
    </xdr:to>
    <xdr:sp macro="" textlink="">
      <xdr:nvSpPr>
        <xdr:cNvPr id="368" name="円/楕円 367"/>
        <xdr:cNvSpPr/>
      </xdr:nvSpPr>
      <xdr:spPr>
        <a:xfrm>
          <a:off x="10426700" y="9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25430</xdr:rowOff>
    </xdr:from>
    <xdr:ext cx="534377" cy="259045"/>
    <xdr:sp macro="" textlink="">
      <xdr:nvSpPr>
        <xdr:cNvPr id="369" name="普通建設事業費該当値テキスト"/>
        <xdr:cNvSpPr txBox="1"/>
      </xdr:nvSpPr>
      <xdr:spPr>
        <a:xfrm>
          <a:off x="10528300" y="97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96073</xdr:rowOff>
    </xdr:from>
    <xdr:to>
      <xdr:col>14</xdr:col>
      <xdr:colOff>79375</xdr:colOff>
      <xdr:row>58</xdr:row>
      <xdr:rowOff>26223</xdr:rowOff>
    </xdr:to>
    <xdr:sp macro="" textlink="">
      <xdr:nvSpPr>
        <xdr:cNvPr id="370" name="円/楕円 369"/>
        <xdr:cNvSpPr/>
      </xdr:nvSpPr>
      <xdr:spPr>
        <a:xfrm>
          <a:off x="9588500" y="98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17350</xdr:rowOff>
    </xdr:from>
    <xdr:ext cx="534377" cy="259045"/>
    <xdr:sp macro="" textlink="">
      <xdr:nvSpPr>
        <xdr:cNvPr id="371" name="テキスト ボックス 370"/>
        <xdr:cNvSpPr txBox="1"/>
      </xdr:nvSpPr>
      <xdr:spPr>
        <a:xfrm>
          <a:off x="9372111" y="996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102547</xdr:rowOff>
    </xdr:from>
    <xdr:to>
      <xdr:col>12</xdr:col>
      <xdr:colOff>561975</xdr:colOff>
      <xdr:row>58</xdr:row>
      <xdr:rowOff>32697</xdr:rowOff>
    </xdr:to>
    <xdr:sp macro="" textlink="">
      <xdr:nvSpPr>
        <xdr:cNvPr id="372" name="円/楕円 371"/>
        <xdr:cNvSpPr/>
      </xdr:nvSpPr>
      <xdr:spPr>
        <a:xfrm>
          <a:off x="8699500" y="98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23824</xdr:rowOff>
    </xdr:from>
    <xdr:ext cx="534377" cy="259045"/>
    <xdr:sp macro="" textlink="">
      <xdr:nvSpPr>
        <xdr:cNvPr id="373" name="テキスト ボックス 372"/>
        <xdr:cNvSpPr txBox="1"/>
      </xdr:nvSpPr>
      <xdr:spPr>
        <a:xfrm>
          <a:off x="8483111" y="99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129527</xdr:rowOff>
    </xdr:from>
    <xdr:to>
      <xdr:col>11</xdr:col>
      <xdr:colOff>358775</xdr:colOff>
      <xdr:row>58</xdr:row>
      <xdr:rowOff>59677</xdr:rowOff>
    </xdr:to>
    <xdr:sp macro="" textlink="">
      <xdr:nvSpPr>
        <xdr:cNvPr id="374" name="円/楕円 373"/>
        <xdr:cNvSpPr/>
      </xdr:nvSpPr>
      <xdr:spPr>
        <a:xfrm>
          <a:off x="7810500" y="99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50804</xdr:rowOff>
    </xdr:from>
    <xdr:ext cx="534377" cy="259045"/>
    <xdr:sp macro="" textlink="">
      <xdr:nvSpPr>
        <xdr:cNvPr id="375" name="テキスト ボックス 374"/>
        <xdr:cNvSpPr txBox="1"/>
      </xdr:nvSpPr>
      <xdr:spPr>
        <a:xfrm>
          <a:off x="7594111" y="99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73652</xdr:rowOff>
    </xdr:from>
    <xdr:to>
      <xdr:col>10</xdr:col>
      <xdr:colOff>155575</xdr:colOff>
      <xdr:row>58</xdr:row>
      <xdr:rowOff>3802</xdr:rowOff>
    </xdr:to>
    <xdr:sp macro="" textlink="">
      <xdr:nvSpPr>
        <xdr:cNvPr id="376" name="円/楕円 375"/>
        <xdr:cNvSpPr/>
      </xdr:nvSpPr>
      <xdr:spPr>
        <a:xfrm>
          <a:off x="6921500" y="98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166379</xdr:rowOff>
    </xdr:from>
    <xdr:ext cx="534377" cy="259045"/>
    <xdr:sp macro="" textlink="">
      <xdr:nvSpPr>
        <xdr:cNvPr id="377" name="テキスト ボックス 376"/>
        <xdr:cNvSpPr txBox="1"/>
      </xdr:nvSpPr>
      <xdr:spPr>
        <a:xfrm>
          <a:off x="6705111" y="99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53429</xdr:rowOff>
    </xdr:from>
    <xdr:to>
      <xdr:col>15</xdr:col>
      <xdr:colOff>180975</xdr:colOff>
      <xdr:row>78</xdr:row>
      <xdr:rowOff>120675</xdr:rowOff>
    </xdr:to>
    <xdr:cxnSp macro="">
      <xdr:nvCxnSpPr>
        <xdr:cNvPr id="406" name="直線コネクタ 405"/>
        <xdr:cNvCxnSpPr/>
      </xdr:nvCxnSpPr>
      <xdr:spPr>
        <a:xfrm flipV="1">
          <a:off x="9639300" y="13426529"/>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7"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10" name="テキスト ボックス 409"/>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2629</xdr:rowOff>
    </xdr:from>
    <xdr:to>
      <xdr:col>15</xdr:col>
      <xdr:colOff>231775</xdr:colOff>
      <xdr:row>78</xdr:row>
      <xdr:rowOff>104229</xdr:rowOff>
    </xdr:to>
    <xdr:sp macro="" textlink="">
      <xdr:nvSpPr>
        <xdr:cNvPr id="416" name="円/楕円 415"/>
        <xdr:cNvSpPr/>
      </xdr:nvSpPr>
      <xdr:spPr>
        <a:xfrm>
          <a:off x="10426700" y="133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152506</xdr:rowOff>
    </xdr:from>
    <xdr:ext cx="534377" cy="259045"/>
    <xdr:sp macro="" textlink="">
      <xdr:nvSpPr>
        <xdr:cNvPr id="417" name="普通建設事業費 （ うち新規整備　）該当値テキスト"/>
        <xdr:cNvSpPr txBox="1"/>
      </xdr:nvSpPr>
      <xdr:spPr>
        <a:xfrm>
          <a:off x="10528300" y="133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69875</xdr:rowOff>
    </xdr:from>
    <xdr:to>
      <xdr:col>14</xdr:col>
      <xdr:colOff>79375</xdr:colOff>
      <xdr:row>79</xdr:row>
      <xdr:rowOff>25</xdr:rowOff>
    </xdr:to>
    <xdr:sp macro="" textlink="">
      <xdr:nvSpPr>
        <xdr:cNvPr id="418" name="円/楕円 417"/>
        <xdr:cNvSpPr/>
      </xdr:nvSpPr>
      <xdr:spPr>
        <a:xfrm>
          <a:off x="9588500" y="134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162602</xdr:rowOff>
    </xdr:from>
    <xdr:ext cx="469744" cy="259045"/>
    <xdr:sp macro="" textlink="">
      <xdr:nvSpPr>
        <xdr:cNvPr id="419" name="テキスト ボックス 418"/>
        <xdr:cNvSpPr txBox="1"/>
      </xdr:nvSpPr>
      <xdr:spPr>
        <a:xfrm>
          <a:off x="9404427" y="135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124110</xdr:rowOff>
    </xdr:from>
    <xdr:to>
      <xdr:col>15</xdr:col>
      <xdr:colOff>180975</xdr:colOff>
      <xdr:row>97</xdr:row>
      <xdr:rowOff>142249</xdr:rowOff>
    </xdr:to>
    <xdr:cxnSp macro="">
      <xdr:nvCxnSpPr>
        <xdr:cNvPr id="444" name="直線コネクタ 443"/>
        <xdr:cNvCxnSpPr/>
      </xdr:nvCxnSpPr>
      <xdr:spPr>
        <a:xfrm>
          <a:off x="9639300" y="16754760"/>
          <a:ext cx="838200" cy="1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5"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8" name="テキスト ボックス 447"/>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91449</xdr:rowOff>
    </xdr:from>
    <xdr:to>
      <xdr:col>15</xdr:col>
      <xdr:colOff>231775</xdr:colOff>
      <xdr:row>98</xdr:row>
      <xdr:rowOff>21599</xdr:rowOff>
    </xdr:to>
    <xdr:sp macro="" textlink="">
      <xdr:nvSpPr>
        <xdr:cNvPr id="454" name="円/楕円 453"/>
        <xdr:cNvSpPr/>
      </xdr:nvSpPr>
      <xdr:spPr>
        <a:xfrm>
          <a:off x="10426700" y="167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6376</xdr:rowOff>
    </xdr:from>
    <xdr:ext cx="469744" cy="259045"/>
    <xdr:sp macro="" textlink="">
      <xdr:nvSpPr>
        <xdr:cNvPr id="455" name="普通建設事業費 （ うち更新整備　）該当値テキスト"/>
        <xdr:cNvSpPr txBox="1"/>
      </xdr:nvSpPr>
      <xdr:spPr>
        <a:xfrm>
          <a:off x="10528300" y="166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73310</xdr:rowOff>
    </xdr:from>
    <xdr:to>
      <xdr:col>14</xdr:col>
      <xdr:colOff>79375</xdr:colOff>
      <xdr:row>98</xdr:row>
      <xdr:rowOff>3460</xdr:rowOff>
    </xdr:to>
    <xdr:sp macro="" textlink="">
      <xdr:nvSpPr>
        <xdr:cNvPr id="456" name="円/楕円 455"/>
        <xdr:cNvSpPr/>
      </xdr:nvSpPr>
      <xdr:spPr>
        <a:xfrm>
          <a:off x="9588500" y="167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166037</xdr:rowOff>
    </xdr:from>
    <xdr:ext cx="534377" cy="259045"/>
    <xdr:sp macro="" textlink="">
      <xdr:nvSpPr>
        <xdr:cNvPr id="457" name="テキスト ボックス 456"/>
        <xdr:cNvSpPr txBox="1"/>
      </xdr:nvSpPr>
      <xdr:spPr>
        <a:xfrm>
          <a:off x="9372111" y="167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6" name="直線コネクタ 48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7"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9" name="直線コネクタ 48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2" name="直線コネクタ 49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20980</xdr:rowOff>
    </xdr:from>
    <xdr:to>
      <xdr:col>19</xdr:col>
      <xdr:colOff>644525</xdr:colOff>
      <xdr:row>39</xdr:row>
      <xdr:rowOff>44450</xdr:rowOff>
    </xdr:to>
    <xdr:cxnSp macro="">
      <xdr:nvCxnSpPr>
        <xdr:cNvPr id="495" name="直線コネクタ 494"/>
        <xdr:cNvCxnSpPr/>
      </xdr:nvCxnSpPr>
      <xdr:spPr>
        <a:xfrm>
          <a:off x="12814300" y="670753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7" name="テキスト ボックス 496"/>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9" name="テキスト ボックス 498"/>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5" name="円/楕円 50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7" name="円/楕円 50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8" name="テキスト ボックス 50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9" name="円/楕円 50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0" name="テキスト ボックス 50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1" name="円/楕円 51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2" name="テキスト ボックス 51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141630</xdr:rowOff>
    </xdr:from>
    <xdr:to>
      <xdr:col>18</xdr:col>
      <xdr:colOff>492125</xdr:colOff>
      <xdr:row>39</xdr:row>
      <xdr:rowOff>71780</xdr:rowOff>
    </xdr:to>
    <xdr:sp macro="" textlink="">
      <xdr:nvSpPr>
        <xdr:cNvPr id="513" name="円/楕円 512"/>
        <xdr:cNvSpPr/>
      </xdr:nvSpPr>
      <xdr:spPr>
        <a:xfrm>
          <a:off x="12763500" y="66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62907</xdr:rowOff>
    </xdr:from>
    <xdr:ext cx="378565" cy="259045"/>
    <xdr:sp macro="" textlink="">
      <xdr:nvSpPr>
        <xdr:cNvPr id="514" name="テキスト ボックス 513"/>
        <xdr:cNvSpPr txBox="1"/>
      </xdr:nvSpPr>
      <xdr:spPr>
        <a:xfrm>
          <a:off x="12625017" y="674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6186</xdr:rowOff>
    </xdr:from>
    <xdr:to>
      <xdr:col>23</xdr:col>
      <xdr:colOff>517525</xdr:colOff>
      <xdr:row>79</xdr:row>
      <xdr:rowOff>87540</xdr:rowOff>
    </xdr:to>
    <xdr:cxnSp macro="">
      <xdr:nvCxnSpPr>
        <xdr:cNvPr id="593" name="直線コネクタ 592"/>
        <xdr:cNvCxnSpPr/>
      </xdr:nvCxnSpPr>
      <xdr:spPr>
        <a:xfrm>
          <a:off x="15481300" y="13550736"/>
          <a:ext cx="838200" cy="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4"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6186</xdr:rowOff>
    </xdr:from>
    <xdr:to>
      <xdr:col>22</xdr:col>
      <xdr:colOff>365125</xdr:colOff>
      <xdr:row>79</xdr:row>
      <xdr:rowOff>40069</xdr:rowOff>
    </xdr:to>
    <xdr:cxnSp macro="">
      <xdr:nvCxnSpPr>
        <xdr:cNvPr id="596" name="直線コネクタ 595"/>
        <xdr:cNvCxnSpPr/>
      </xdr:nvCxnSpPr>
      <xdr:spPr>
        <a:xfrm flipV="1">
          <a:off x="14592300" y="13550736"/>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8" name="テキスト ボックス 597"/>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31065</xdr:rowOff>
    </xdr:from>
    <xdr:to>
      <xdr:col>21</xdr:col>
      <xdr:colOff>161925</xdr:colOff>
      <xdr:row>79</xdr:row>
      <xdr:rowOff>40069</xdr:rowOff>
    </xdr:to>
    <xdr:cxnSp macro="">
      <xdr:nvCxnSpPr>
        <xdr:cNvPr id="599" name="直線コネクタ 598"/>
        <xdr:cNvCxnSpPr/>
      </xdr:nvCxnSpPr>
      <xdr:spPr>
        <a:xfrm>
          <a:off x="13703300" y="13575615"/>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601" name="テキスト ボックス 600"/>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90208</xdr:rowOff>
    </xdr:from>
    <xdr:to>
      <xdr:col>19</xdr:col>
      <xdr:colOff>644525</xdr:colOff>
      <xdr:row>79</xdr:row>
      <xdr:rowOff>31065</xdr:rowOff>
    </xdr:to>
    <xdr:cxnSp macro="">
      <xdr:nvCxnSpPr>
        <xdr:cNvPr id="602" name="直線コネクタ 601"/>
        <xdr:cNvCxnSpPr/>
      </xdr:nvCxnSpPr>
      <xdr:spPr>
        <a:xfrm>
          <a:off x="12814300" y="13463308"/>
          <a:ext cx="889000" cy="1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4" name="テキスト ボックス 603"/>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6" name="テキスト ボックス 605"/>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36740</xdr:rowOff>
    </xdr:from>
    <xdr:to>
      <xdr:col>23</xdr:col>
      <xdr:colOff>568325</xdr:colOff>
      <xdr:row>79</xdr:row>
      <xdr:rowOff>138340</xdr:rowOff>
    </xdr:to>
    <xdr:sp macro="" textlink="">
      <xdr:nvSpPr>
        <xdr:cNvPr id="612" name="円/楕円 611"/>
        <xdr:cNvSpPr/>
      </xdr:nvSpPr>
      <xdr:spPr>
        <a:xfrm>
          <a:off x="16268700" y="135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123117</xdr:rowOff>
    </xdr:from>
    <xdr:ext cx="534377" cy="259045"/>
    <xdr:sp macro="" textlink="">
      <xdr:nvSpPr>
        <xdr:cNvPr id="613" name="公債費該当値テキスト"/>
        <xdr:cNvSpPr txBox="1"/>
      </xdr:nvSpPr>
      <xdr:spPr>
        <a:xfrm>
          <a:off x="16370300" y="134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126836</xdr:rowOff>
    </xdr:from>
    <xdr:to>
      <xdr:col>22</xdr:col>
      <xdr:colOff>415925</xdr:colOff>
      <xdr:row>79</xdr:row>
      <xdr:rowOff>56986</xdr:rowOff>
    </xdr:to>
    <xdr:sp macro="" textlink="">
      <xdr:nvSpPr>
        <xdr:cNvPr id="614" name="円/楕円 613"/>
        <xdr:cNvSpPr/>
      </xdr:nvSpPr>
      <xdr:spPr>
        <a:xfrm>
          <a:off x="15430500" y="134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48113</xdr:rowOff>
    </xdr:from>
    <xdr:ext cx="534377" cy="259045"/>
    <xdr:sp macro="" textlink="">
      <xdr:nvSpPr>
        <xdr:cNvPr id="615" name="テキスト ボックス 614"/>
        <xdr:cNvSpPr txBox="1"/>
      </xdr:nvSpPr>
      <xdr:spPr>
        <a:xfrm>
          <a:off x="15214111" y="135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160719</xdr:rowOff>
    </xdr:from>
    <xdr:to>
      <xdr:col>21</xdr:col>
      <xdr:colOff>212725</xdr:colOff>
      <xdr:row>79</xdr:row>
      <xdr:rowOff>90869</xdr:rowOff>
    </xdr:to>
    <xdr:sp macro="" textlink="">
      <xdr:nvSpPr>
        <xdr:cNvPr id="616" name="円/楕円 615"/>
        <xdr:cNvSpPr/>
      </xdr:nvSpPr>
      <xdr:spPr>
        <a:xfrm>
          <a:off x="14541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81996</xdr:rowOff>
    </xdr:from>
    <xdr:ext cx="534377" cy="259045"/>
    <xdr:sp macro="" textlink="">
      <xdr:nvSpPr>
        <xdr:cNvPr id="617" name="テキスト ボックス 616"/>
        <xdr:cNvSpPr txBox="1"/>
      </xdr:nvSpPr>
      <xdr:spPr>
        <a:xfrm>
          <a:off x="14325111" y="136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151715</xdr:rowOff>
    </xdr:from>
    <xdr:to>
      <xdr:col>20</xdr:col>
      <xdr:colOff>9525</xdr:colOff>
      <xdr:row>79</xdr:row>
      <xdr:rowOff>81865</xdr:rowOff>
    </xdr:to>
    <xdr:sp macro="" textlink="">
      <xdr:nvSpPr>
        <xdr:cNvPr id="618" name="円/楕円 617"/>
        <xdr:cNvSpPr/>
      </xdr:nvSpPr>
      <xdr:spPr>
        <a:xfrm>
          <a:off x="13652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72992</xdr:rowOff>
    </xdr:from>
    <xdr:ext cx="534377" cy="259045"/>
    <xdr:sp macro="" textlink="">
      <xdr:nvSpPr>
        <xdr:cNvPr id="619" name="テキスト ボックス 618"/>
        <xdr:cNvSpPr txBox="1"/>
      </xdr:nvSpPr>
      <xdr:spPr>
        <a:xfrm>
          <a:off x="13436111" y="136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39408</xdr:rowOff>
    </xdr:from>
    <xdr:to>
      <xdr:col>18</xdr:col>
      <xdr:colOff>492125</xdr:colOff>
      <xdr:row>78</xdr:row>
      <xdr:rowOff>141008</xdr:rowOff>
    </xdr:to>
    <xdr:sp macro="" textlink="">
      <xdr:nvSpPr>
        <xdr:cNvPr id="620" name="円/楕円 619"/>
        <xdr:cNvSpPr/>
      </xdr:nvSpPr>
      <xdr:spPr>
        <a:xfrm>
          <a:off x="12763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132135</xdr:rowOff>
    </xdr:from>
    <xdr:ext cx="534377" cy="259045"/>
    <xdr:sp macro="" textlink="">
      <xdr:nvSpPr>
        <xdr:cNvPr id="621" name="テキスト ボックス 620"/>
        <xdr:cNvSpPr txBox="1"/>
      </xdr:nvSpPr>
      <xdr:spPr>
        <a:xfrm>
          <a:off x="12547111" y="13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113509</xdr:rowOff>
    </xdr:from>
    <xdr:to>
      <xdr:col>23</xdr:col>
      <xdr:colOff>517525</xdr:colOff>
      <xdr:row>97</xdr:row>
      <xdr:rowOff>52913</xdr:rowOff>
    </xdr:to>
    <xdr:cxnSp macro="">
      <xdr:nvCxnSpPr>
        <xdr:cNvPr id="652" name="直線コネクタ 651"/>
        <xdr:cNvCxnSpPr/>
      </xdr:nvCxnSpPr>
      <xdr:spPr>
        <a:xfrm>
          <a:off x="15481300" y="16572709"/>
          <a:ext cx="838200" cy="1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3"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113509</xdr:rowOff>
    </xdr:from>
    <xdr:to>
      <xdr:col>22</xdr:col>
      <xdr:colOff>365125</xdr:colOff>
      <xdr:row>96</xdr:row>
      <xdr:rowOff>139962</xdr:rowOff>
    </xdr:to>
    <xdr:cxnSp macro="">
      <xdr:nvCxnSpPr>
        <xdr:cNvPr id="655" name="直線コネクタ 654"/>
        <xdr:cNvCxnSpPr/>
      </xdr:nvCxnSpPr>
      <xdr:spPr>
        <a:xfrm flipV="1">
          <a:off x="14592300" y="1657270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7" name="テキスト ボックス 656"/>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91661</xdr:rowOff>
    </xdr:from>
    <xdr:to>
      <xdr:col>21</xdr:col>
      <xdr:colOff>161925</xdr:colOff>
      <xdr:row>96</xdr:row>
      <xdr:rowOff>139962</xdr:rowOff>
    </xdr:to>
    <xdr:cxnSp macro="">
      <xdr:nvCxnSpPr>
        <xdr:cNvPr id="658" name="直線コネクタ 657"/>
        <xdr:cNvCxnSpPr/>
      </xdr:nvCxnSpPr>
      <xdr:spPr>
        <a:xfrm>
          <a:off x="13703300" y="16550861"/>
          <a:ext cx="889000" cy="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76476</xdr:rowOff>
    </xdr:from>
    <xdr:to>
      <xdr:col>19</xdr:col>
      <xdr:colOff>644525</xdr:colOff>
      <xdr:row>96</xdr:row>
      <xdr:rowOff>91661</xdr:rowOff>
    </xdr:to>
    <xdr:cxnSp macro="">
      <xdr:nvCxnSpPr>
        <xdr:cNvPr id="661" name="直線コネクタ 660"/>
        <xdr:cNvCxnSpPr/>
      </xdr:nvCxnSpPr>
      <xdr:spPr>
        <a:xfrm>
          <a:off x="12814300" y="16364226"/>
          <a:ext cx="889000" cy="18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3" name="テキスト ボックス 662"/>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20953</xdr:rowOff>
    </xdr:from>
    <xdr:ext cx="534377" cy="259045"/>
    <xdr:sp macro="" textlink="">
      <xdr:nvSpPr>
        <xdr:cNvPr id="665" name="テキスト ボックス 664"/>
        <xdr:cNvSpPr txBox="1"/>
      </xdr:nvSpPr>
      <xdr:spPr>
        <a:xfrm>
          <a:off x="12547111" y="164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2113</xdr:rowOff>
    </xdr:from>
    <xdr:to>
      <xdr:col>23</xdr:col>
      <xdr:colOff>568325</xdr:colOff>
      <xdr:row>97</xdr:row>
      <xdr:rowOff>103713</xdr:rowOff>
    </xdr:to>
    <xdr:sp macro="" textlink="">
      <xdr:nvSpPr>
        <xdr:cNvPr id="671" name="円/楕円 670"/>
        <xdr:cNvSpPr/>
      </xdr:nvSpPr>
      <xdr:spPr>
        <a:xfrm>
          <a:off x="16268700" y="166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151990</xdr:rowOff>
    </xdr:from>
    <xdr:ext cx="534377" cy="259045"/>
    <xdr:sp macro="" textlink="">
      <xdr:nvSpPr>
        <xdr:cNvPr id="672" name="積立金該当値テキスト"/>
        <xdr:cNvSpPr txBox="1"/>
      </xdr:nvSpPr>
      <xdr:spPr>
        <a:xfrm>
          <a:off x="16370300" y="166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62709</xdr:rowOff>
    </xdr:from>
    <xdr:to>
      <xdr:col>22</xdr:col>
      <xdr:colOff>415925</xdr:colOff>
      <xdr:row>96</xdr:row>
      <xdr:rowOff>164309</xdr:rowOff>
    </xdr:to>
    <xdr:sp macro="" textlink="">
      <xdr:nvSpPr>
        <xdr:cNvPr id="673" name="円/楕円 672"/>
        <xdr:cNvSpPr/>
      </xdr:nvSpPr>
      <xdr:spPr>
        <a:xfrm>
          <a:off x="15430500" y="165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9386</xdr:rowOff>
    </xdr:from>
    <xdr:ext cx="534377" cy="259045"/>
    <xdr:sp macro="" textlink="">
      <xdr:nvSpPr>
        <xdr:cNvPr id="674" name="テキスト ボックス 673"/>
        <xdr:cNvSpPr txBox="1"/>
      </xdr:nvSpPr>
      <xdr:spPr>
        <a:xfrm>
          <a:off x="15214111" y="162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89162</xdr:rowOff>
    </xdr:from>
    <xdr:to>
      <xdr:col>21</xdr:col>
      <xdr:colOff>212725</xdr:colOff>
      <xdr:row>97</xdr:row>
      <xdr:rowOff>19312</xdr:rowOff>
    </xdr:to>
    <xdr:sp macro="" textlink="">
      <xdr:nvSpPr>
        <xdr:cNvPr id="675" name="円/楕円 674"/>
        <xdr:cNvSpPr/>
      </xdr:nvSpPr>
      <xdr:spPr>
        <a:xfrm>
          <a:off x="14541500" y="16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10439</xdr:rowOff>
    </xdr:from>
    <xdr:ext cx="534377" cy="259045"/>
    <xdr:sp macro="" textlink="">
      <xdr:nvSpPr>
        <xdr:cNvPr id="676" name="テキスト ボックス 675"/>
        <xdr:cNvSpPr txBox="1"/>
      </xdr:nvSpPr>
      <xdr:spPr>
        <a:xfrm>
          <a:off x="14325111" y="166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40861</xdr:rowOff>
    </xdr:from>
    <xdr:to>
      <xdr:col>20</xdr:col>
      <xdr:colOff>9525</xdr:colOff>
      <xdr:row>96</xdr:row>
      <xdr:rowOff>142461</xdr:rowOff>
    </xdr:to>
    <xdr:sp macro="" textlink="">
      <xdr:nvSpPr>
        <xdr:cNvPr id="677" name="円/楕円 676"/>
        <xdr:cNvSpPr/>
      </xdr:nvSpPr>
      <xdr:spPr>
        <a:xfrm>
          <a:off x="13652500" y="165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158988</xdr:rowOff>
    </xdr:from>
    <xdr:ext cx="534377" cy="259045"/>
    <xdr:sp macro="" textlink="">
      <xdr:nvSpPr>
        <xdr:cNvPr id="678" name="テキスト ボックス 677"/>
        <xdr:cNvSpPr txBox="1"/>
      </xdr:nvSpPr>
      <xdr:spPr>
        <a:xfrm>
          <a:off x="13436111" y="162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25676</xdr:rowOff>
    </xdr:from>
    <xdr:to>
      <xdr:col>18</xdr:col>
      <xdr:colOff>492125</xdr:colOff>
      <xdr:row>95</xdr:row>
      <xdr:rowOff>127276</xdr:rowOff>
    </xdr:to>
    <xdr:sp macro="" textlink="">
      <xdr:nvSpPr>
        <xdr:cNvPr id="679" name="円/楕円 678"/>
        <xdr:cNvSpPr/>
      </xdr:nvSpPr>
      <xdr:spPr>
        <a:xfrm>
          <a:off x="12763500" y="16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143803</xdr:rowOff>
    </xdr:from>
    <xdr:ext cx="534377" cy="259045"/>
    <xdr:sp macro="" textlink="">
      <xdr:nvSpPr>
        <xdr:cNvPr id="680" name="テキスト ボックス 679"/>
        <xdr:cNvSpPr txBox="1"/>
      </xdr:nvSpPr>
      <xdr:spPr>
        <a:xfrm>
          <a:off x="12547111" y="160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23241</xdr:rowOff>
    </xdr:from>
    <xdr:to>
      <xdr:col>32</xdr:col>
      <xdr:colOff>187325</xdr:colOff>
      <xdr:row>38</xdr:row>
      <xdr:rowOff>57912</xdr:rowOff>
    </xdr:to>
    <xdr:cxnSp macro="">
      <xdr:nvCxnSpPr>
        <xdr:cNvPr id="709" name="直線コネクタ 708"/>
        <xdr:cNvCxnSpPr/>
      </xdr:nvCxnSpPr>
      <xdr:spPr>
        <a:xfrm>
          <a:off x="21323300" y="653834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10"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23241</xdr:rowOff>
    </xdr:from>
    <xdr:to>
      <xdr:col>31</xdr:col>
      <xdr:colOff>34925</xdr:colOff>
      <xdr:row>38</xdr:row>
      <xdr:rowOff>82423</xdr:rowOff>
    </xdr:to>
    <xdr:cxnSp macro="">
      <xdr:nvCxnSpPr>
        <xdr:cNvPr id="712" name="直線コネクタ 711"/>
        <xdr:cNvCxnSpPr/>
      </xdr:nvCxnSpPr>
      <xdr:spPr>
        <a:xfrm flipV="1">
          <a:off x="20434300" y="6538341"/>
          <a:ext cx="8890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4" name="テキスト ボックス 713"/>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53213</xdr:rowOff>
    </xdr:from>
    <xdr:to>
      <xdr:col>29</xdr:col>
      <xdr:colOff>517525</xdr:colOff>
      <xdr:row>38</xdr:row>
      <xdr:rowOff>82423</xdr:rowOff>
    </xdr:to>
    <xdr:cxnSp macro="">
      <xdr:nvCxnSpPr>
        <xdr:cNvPr id="715" name="直線コネクタ 714"/>
        <xdr:cNvCxnSpPr/>
      </xdr:nvCxnSpPr>
      <xdr:spPr>
        <a:xfrm>
          <a:off x="19545300" y="6568313"/>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7" name="テキスト ボックス 716"/>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162179</xdr:rowOff>
    </xdr:from>
    <xdr:to>
      <xdr:col>28</xdr:col>
      <xdr:colOff>314325</xdr:colOff>
      <xdr:row>38</xdr:row>
      <xdr:rowOff>53213</xdr:rowOff>
    </xdr:to>
    <xdr:cxnSp macro="">
      <xdr:nvCxnSpPr>
        <xdr:cNvPr id="718" name="直線コネクタ 717"/>
        <xdr:cNvCxnSpPr/>
      </xdr:nvCxnSpPr>
      <xdr:spPr>
        <a:xfrm>
          <a:off x="18656300" y="6505829"/>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20" name="テキスト ボックス 719"/>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2" name="テキスト ボックス 721"/>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728" name="円/楕円 727"/>
        <xdr:cNvSpPr/>
      </xdr:nvSpPr>
      <xdr:spPr>
        <a:xfrm>
          <a:off x="22110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156989</xdr:rowOff>
    </xdr:from>
    <xdr:ext cx="469744" cy="259045"/>
    <xdr:sp macro="" textlink="">
      <xdr:nvSpPr>
        <xdr:cNvPr id="729" name="投資及び出資金該当値テキスト"/>
        <xdr:cNvSpPr txBox="1"/>
      </xdr:nvSpPr>
      <xdr:spPr>
        <a:xfrm>
          <a:off x="22212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143891</xdr:rowOff>
    </xdr:from>
    <xdr:to>
      <xdr:col>31</xdr:col>
      <xdr:colOff>85725</xdr:colOff>
      <xdr:row>38</xdr:row>
      <xdr:rowOff>74040</xdr:rowOff>
    </xdr:to>
    <xdr:sp macro="" textlink="">
      <xdr:nvSpPr>
        <xdr:cNvPr id="730" name="円/楕円 729"/>
        <xdr:cNvSpPr/>
      </xdr:nvSpPr>
      <xdr:spPr>
        <a:xfrm>
          <a:off x="21272500" y="64875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65168</xdr:rowOff>
    </xdr:from>
    <xdr:ext cx="469744" cy="259045"/>
    <xdr:sp macro="" textlink="">
      <xdr:nvSpPr>
        <xdr:cNvPr id="731" name="テキスト ボックス 730"/>
        <xdr:cNvSpPr txBox="1"/>
      </xdr:nvSpPr>
      <xdr:spPr>
        <a:xfrm>
          <a:off x="21088427" y="65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31623</xdr:rowOff>
    </xdr:from>
    <xdr:to>
      <xdr:col>29</xdr:col>
      <xdr:colOff>568325</xdr:colOff>
      <xdr:row>38</xdr:row>
      <xdr:rowOff>133223</xdr:rowOff>
    </xdr:to>
    <xdr:sp macro="" textlink="">
      <xdr:nvSpPr>
        <xdr:cNvPr id="732" name="円/楕円 731"/>
        <xdr:cNvSpPr/>
      </xdr:nvSpPr>
      <xdr:spPr>
        <a:xfrm>
          <a:off x="20383500" y="65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124350</xdr:rowOff>
    </xdr:from>
    <xdr:ext cx="469744" cy="259045"/>
    <xdr:sp macro="" textlink="">
      <xdr:nvSpPr>
        <xdr:cNvPr id="733" name="テキスト ボックス 732"/>
        <xdr:cNvSpPr txBox="1"/>
      </xdr:nvSpPr>
      <xdr:spPr>
        <a:xfrm>
          <a:off x="20199427" y="663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2413</xdr:rowOff>
    </xdr:from>
    <xdr:to>
      <xdr:col>28</xdr:col>
      <xdr:colOff>365125</xdr:colOff>
      <xdr:row>38</xdr:row>
      <xdr:rowOff>104013</xdr:rowOff>
    </xdr:to>
    <xdr:sp macro="" textlink="">
      <xdr:nvSpPr>
        <xdr:cNvPr id="734" name="円/楕円 733"/>
        <xdr:cNvSpPr/>
      </xdr:nvSpPr>
      <xdr:spPr>
        <a:xfrm>
          <a:off x="19494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95140</xdr:rowOff>
    </xdr:from>
    <xdr:ext cx="469744" cy="259045"/>
    <xdr:sp macro="" textlink="">
      <xdr:nvSpPr>
        <xdr:cNvPr id="735" name="テキスト ボックス 734"/>
        <xdr:cNvSpPr txBox="1"/>
      </xdr:nvSpPr>
      <xdr:spPr>
        <a:xfrm>
          <a:off x="19310427"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111379</xdr:rowOff>
    </xdr:from>
    <xdr:to>
      <xdr:col>27</xdr:col>
      <xdr:colOff>161925</xdr:colOff>
      <xdr:row>38</xdr:row>
      <xdr:rowOff>41529</xdr:rowOff>
    </xdr:to>
    <xdr:sp macro="" textlink="">
      <xdr:nvSpPr>
        <xdr:cNvPr id="736" name="円/楕円 735"/>
        <xdr:cNvSpPr/>
      </xdr:nvSpPr>
      <xdr:spPr>
        <a:xfrm>
          <a:off x="18605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32656</xdr:rowOff>
    </xdr:from>
    <xdr:ext cx="469744" cy="259045"/>
    <xdr:sp macro="" textlink="">
      <xdr:nvSpPr>
        <xdr:cNvPr id="737" name="テキスト ボックス 736"/>
        <xdr:cNvSpPr txBox="1"/>
      </xdr:nvSpPr>
      <xdr:spPr>
        <a:xfrm>
          <a:off x="18421427"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4" name="直線コネクタ 76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7" name="直線コネクタ 76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0" name="直線コネクタ 76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3" name="直線コネクタ 77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3" name="円/楕円 78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5" name="円/楕円 78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6" name="テキスト ボックス 78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7" name="円/楕円 78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8" name="テキスト ボックス 78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89" name="円/楕円 78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0" name="テキスト ボックス 78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1" name="円/楕円 79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2" name="テキスト ボックス 79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3" name="テキスト ボックス 80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48006</xdr:rowOff>
    </xdr:from>
    <xdr:to>
      <xdr:col>32</xdr:col>
      <xdr:colOff>186689</xdr:colOff>
      <xdr:row>78</xdr:row>
      <xdr:rowOff>41173</xdr:rowOff>
    </xdr:to>
    <xdr:cxnSp macro="">
      <xdr:nvCxnSpPr>
        <xdr:cNvPr id="817" name="直線コネクタ 816"/>
        <xdr:cNvCxnSpPr/>
      </xdr:nvCxnSpPr>
      <xdr:spPr>
        <a:xfrm flipV="1">
          <a:off x="22159595" y="12220956"/>
          <a:ext cx="1269" cy="1193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45000</xdr:rowOff>
    </xdr:from>
    <xdr:ext cx="534377" cy="259045"/>
    <xdr:sp macro="" textlink="">
      <xdr:nvSpPr>
        <xdr:cNvPr id="818" name="繰出金最小値テキスト"/>
        <xdr:cNvSpPr txBox="1"/>
      </xdr:nvSpPr>
      <xdr:spPr>
        <a:xfrm>
          <a:off x="22212300" y="134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78</xdr:row>
      <xdr:rowOff>41173</xdr:rowOff>
    </xdr:from>
    <xdr:to>
      <xdr:col>32</xdr:col>
      <xdr:colOff>276225</xdr:colOff>
      <xdr:row>78</xdr:row>
      <xdr:rowOff>41173</xdr:rowOff>
    </xdr:to>
    <xdr:cxnSp macro="">
      <xdr:nvCxnSpPr>
        <xdr:cNvPr id="819" name="直線コネクタ 818"/>
        <xdr:cNvCxnSpPr/>
      </xdr:nvCxnSpPr>
      <xdr:spPr>
        <a:xfrm>
          <a:off x="22072600" y="134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166133</xdr:rowOff>
    </xdr:from>
    <xdr:ext cx="599010" cy="259045"/>
    <xdr:sp macro="" textlink="">
      <xdr:nvSpPr>
        <xdr:cNvPr id="820" name="繰出金最大値テキスト"/>
        <xdr:cNvSpPr txBox="1"/>
      </xdr:nvSpPr>
      <xdr:spPr>
        <a:xfrm>
          <a:off x="22212300" y="1199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71</xdr:row>
      <xdr:rowOff>48006</xdr:rowOff>
    </xdr:from>
    <xdr:to>
      <xdr:col>32</xdr:col>
      <xdr:colOff>276225</xdr:colOff>
      <xdr:row>71</xdr:row>
      <xdr:rowOff>48006</xdr:rowOff>
    </xdr:to>
    <xdr:cxnSp macro="">
      <xdr:nvCxnSpPr>
        <xdr:cNvPr id="821" name="直線コネクタ 820"/>
        <xdr:cNvCxnSpPr/>
      </xdr:nvCxnSpPr>
      <xdr:spPr>
        <a:xfrm>
          <a:off x="22072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41173</xdr:rowOff>
    </xdr:from>
    <xdr:to>
      <xdr:col>32</xdr:col>
      <xdr:colOff>187325</xdr:colOff>
      <xdr:row>78</xdr:row>
      <xdr:rowOff>53721</xdr:rowOff>
    </xdr:to>
    <xdr:cxnSp macro="">
      <xdr:nvCxnSpPr>
        <xdr:cNvPr id="822" name="直線コネクタ 821"/>
        <xdr:cNvCxnSpPr/>
      </xdr:nvCxnSpPr>
      <xdr:spPr>
        <a:xfrm flipV="1">
          <a:off x="21323300" y="13414273"/>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164240</xdr:rowOff>
    </xdr:from>
    <xdr:ext cx="534377" cy="259045"/>
    <xdr:sp macro="" textlink="">
      <xdr:nvSpPr>
        <xdr:cNvPr id="823" name="繰出金平均値テキスト"/>
        <xdr:cNvSpPr txBox="1"/>
      </xdr:nvSpPr>
      <xdr:spPr>
        <a:xfrm>
          <a:off x="22212300" y="1285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141363</xdr:rowOff>
    </xdr:from>
    <xdr:to>
      <xdr:col>32</xdr:col>
      <xdr:colOff>238125</xdr:colOff>
      <xdr:row>76</xdr:row>
      <xdr:rowOff>71513</xdr:rowOff>
    </xdr:to>
    <xdr:sp macro="" textlink="">
      <xdr:nvSpPr>
        <xdr:cNvPr id="824" name="フローチャート : 判断 823"/>
        <xdr:cNvSpPr/>
      </xdr:nvSpPr>
      <xdr:spPr>
        <a:xfrm>
          <a:off x="22110700" y="1300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53721</xdr:rowOff>
    </xdr:from>
    <xdr:to>
      <xdr:col>31</xdr:col>
      <xdr:colOff>34925</xdr:colOff>
      <xdr:row>78</xdr:row>
      <xdr:rowOff>93993</xdr:rowOff>
    </xdr:to>
    <xdr:cxnSp macro="">
      <xdr:nvCxnSpPr>
        <xdr:cNvPr id="825" name="直線コネクタ 824"/>
        <xdr:cNvCxnSpPr/>
      </xdr:nvCxnSpPr>
      <xdr:spPr>
        <a:xfrm flipV="1">
          <a:off x="20434300" y="1342682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167487</xdr:rowOff>
    </xdr:from>
    <xdr:to>
      <xdr:col>31</xdr:col>
      <xdr:colOff>85725</xdr:colOff>
      <xdr:row>76</xdr:row>
      <xdr:rowOff>97637</xdr:rowOff>
    </xdr:to>
    <xdr:sp macro="" textlink="">
      <xdr:nvSpPr>
        <xdr:cNvPr id="826" name="フローチャート : 判断 825"/>
        <xdr:cNvSpPr/>
      </xdr:nvSpPr>
      <xdr:spPr>
        <a:xfrm>
          <a:off x="21272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114164</xdr:rowOff>
    </xdr:from>
    <xdr:ext cx="534377" cy="259045"/>
    <xdr:sp macro="" textlink="">
      <xdr:nvSpPr>
        <xdr:cNvPr id="827" name="テキスト ボックス 826"/>
        <xdr:cNvSpPr txBox="1"/>
      </xdr:nvSpPr>
      <xdr:spPr>
        <a:xfrm>
          <a:off x="21056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86500</xdr:rowOff>
    </xdr:from>
    <xdr:to>
      <xdr:col>29</xdr:col>
      <xdr:colOff>517525</xdr:colOff>
      <xdr:row>78</xdr:row>
      <xdr:rowOff>93993</xdr:rowOff>
    </xdr:to>
    <xdr:cxnSp macro="">
      <xdr:nvCxnSpPr>
        <xdr:cNvPr id="828" name="直線コネクタ 827"/>
        <xdr:cNvCxnSpPr/>
      </xdr:nvCxnSpPr>
      <xdr:spPr>
        <a:xfrm>
          <a:off x="19545300" y="13459600"/>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27991</xdr:rowOff>
    </xdr:from>
    <xdr:to>
      <xdr:col>29</xdr:col>
      <xdr:colOff>568325</xdr:colOff>
      <xdr:row>76</xdr:row>
      <xdr:rowOff>129591</xdr:rowOff>
    </xdr:to>
    <xdr:sp macro="" textlink="">
      <xdr:nvSpPr>
        <xdr:cNvPr id="829" name="フローチャート : 判断 828"/>
        <xdr:cNvSpPr/>
      </xdr:nvSpPr>
      <xdr:spPr>
        <a:xfrm>
          <a:off x="20383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146118</xdr:rowOff>
    </xdr:from>
    <xdr:ext cx="534377" cy="259045"/>
    <xdr:sp macro="" textlink="">
      <xdr:nvSpPr>
        <xdr:cNvPr id="830" name="テキスト ボックス 829"/>
        <xdr:cNvSpPr txBox="1"/>
      </xdr:nvSpPr>
      <xdr:spPr>
        <a:xfrm>
          <a:off x="20167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86500</xdr:rowOff>
    </xdr:from>
    <xdr:to>
      <xdr:col>28</xdr:col>
      <xdr:colOff>314325</xdr:colOff>
      <xdr:row>78</xdr:row>
      <xdr:rowOff>152121</xdr:rowOff>
    </xdr:to>
    <xdr:cxnSp macro="">
      <xdr:nvCxnSpPr>
        <xdr:cNvPr id="831" name="直線コネクタ 830"/>
        <xdr:cNvCxnSpPr/>
      </xdr:nvCxnSpPr>
      <xdr:spPr>
        <a:xfrm flipV="1">
          <a:off x="18656300" y="13459600"/>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51105</xdr:rowOff>
    </xdr:from>
    <xdr:to>
      <xdr:col>28</xdr:col>
      <xdr:colOff>365125</xdr:colOff>
      <xdr:row>76</xdr:row>
      <xdr:rowOff>152705</xdr:rowOff>
    </xdr:to>
    <xdr:sp macro="" textlink="">
      <xdr:nvSpPr>
        <xdr:cNvPr id="832" name="フローチャート : 判断 831"/>
        <xdr:cNvSpPr/>
      </xdr:nvSpPr>
      <xdr:spPr>
        <a:xfrm>
          <a:off x="19494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169232</xdr:rowOff>
    </xdr:from>
    <xdr:ext cx="534377" cy="259045"/>
    <xdr:sp macro="" textlink="">
      <xdr:nvSpPr>
        <xdr:cNvPr id="833" name="テキスト ボックス 832"/>
        <xdr:cNvSpPr txBox="1"/>
      </xdr:nvSpPr>
      <xdr:spPr>
        <a:xfrm>
          <a:off x="19278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60833</xdr:rowOff>
    </xdr:from>
    <xdr:to>
      <xdr:col>27</xdr:col>
      <xdr:colOff>161925</xdr:colOff>
      <xdr:row>76</xdr:row>
      <xdr:rowOff>162433</xdr:rowOff>
    </xdr:to>
    <xdr:sp macro="" textlink="">
      <xdr:nvSpPr>
        <xdr:cNvPr id="834" name="フローチャート : 判断 833"/>
        <xdr:cNvSpPr/>
      </xdr:nvSpPr>
      <xdr:spPr>
        <a:xfrm>
          <a:off x="18605500" y="1309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7510</xdr:rowOff>
    </xdr:from>
    <xdr:ext cx="534377" cy="259045"/>
    <xdr:sp macro="" textlink="">
      <xdr:nvSpPr>
        <xdr:cNvPr id="835" name="テキスト ボックス 834"/>
        <xdr:cNvSpPr txBox="1"/>
      </xdr:nvSpPr>
      <xdr:spPr>
        <a:xfrm>
          <a:off x="18389111" y="12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161823</xdr:rowOff>
    </xdr:from>
    <xdr:to>
      <xdr:col>32</xdr:col>
      <xdr:colOff>238125</xdr:colOff>
      <xdr:row>78</xdr:row>
      <xdr:rowOff>91973</xdr:rowOff>
    </xdr:to>
    <xdr:sp macro="" textlink="">
      <xdr:nvSpPr>
        <xdr:cNvPr id="841" name="円/楕円 840"/>
        <xdr:cNvSpPr/>
      </xdr:nvSpPr>
      <xdr:spPr>
        <a:xfrm>
          <a:off x="221107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76750</xdr:rowOff>
    </xdr:from>
    <xdr:ext cx="534377" cy="259045"/>
    <xdr:sp macro="" textlink="">
      <xdr:nvSpPr>
        <xdr:cNvPr id="842" name="繰出金該当値テキスト"/>
        <xdr:cNvSpPr txBox="1"/>
      </xdr:nvSpPr>
      <xdr:spPr>
        <a:xfrm>
          <a:off x="22212300" y="132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43,758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2921</xdr:rowOff>
    </xdr:from>
    <xdr:to>
      <xdr:col>31</xdr:col>
      <xdr:colOff>85725</xdr:colOff>
      <xdr:row>78</xdr:row>
      <xdr:rowOff>104521</xdr:rowOff>
    </xdr:to>
    <xdr:sp macro="" textlink="">
      <xdr:nvSpPr>
        <xdr:cNvPr id="843" name="円/楕円 842"/>
        <xdr:cNvSpPr/>
      </xdr:nvSpPr>
      <xdr:spPr>
        <a:xfrm>
          <a:off x="21272500" y="133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95648</xdr:rowOff>
    </xdr:from>
    <xdr:ext cx="534377" cy="259045"/>
    <xdr:sp macro="" textlink="">
      <xdr:nvSpPr>
        <xdr:cNvPr id="844" name="テキスト ボックス 843"/>
        <xdr:cNvSpPr txBox="1"/>
      </xdr:nvSpPr>
      <xdr:spPr>
        <a:xfrm>
          <a:off x="21056111" y="1346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43193</xdr:rowOff>
    </xdr:from>
    <xdr:to>
      <xdr:col>29</xdr:col>
      <xdr:colOff>568325</xdr:colOff>
      <xdr:row>78</xdr:row>
      <xdr:rowOff>144793</xdr:rowOff>
    </xdr:to>
    <xdr:sp macro="" textlink="">
      <xdr:nvSpPr>
        <xdr:cNvPr id="845" name="円/楕円 844"/>
        <xdr:cNvSpPr/>
      </xdr:nvSpPr>
      <xdr:spPr>
        <a:xfrm>
          <a:off x="20383500" y="134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135920</xdr:rowOff>
    </xdr:from>
    <xdr:ext cx="534377" cy="259045"/>
    <xdr:sp macro="" textlink="">
      <xdr:nvSpPr>
        <xdr:cNvPr id="846" name="テキスト ボックス 845"/>
        <xdr:cNvSpPr txBox="1"/>
      </xdr:nvSpPr>
      <xdr:spPr>
        <a:xfrm>
          <a:off x="20167111" y="135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35700</xdr:rowOff>
    </xdr:from>
    <xdr:to>
      <xdr:col>28</xdr:col>
      <xdr:colOff>365125</xdr:colOff>
      <xdr:row>78</xdr:row>
      <xdr:rowOff>137300</xdr:rowOff>
    </xdr:to>
    <xdr:sp macro="" textlink="">
      <xdr:nvSpPr>
        <xdr:cNvPr id="847" name="円/楕円 846"/>
        <xdr:cNvSpPr/>
      </xdr:nvSpPr>
      <xdr:spPr>
        <a:xfrm>
          <a:off x="19494500" y="134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128427</xdr:rowOff>
    </xdr:from>
    <xdr:ext cx="534377" cy="259045"/>
    <xdr:sp macro="" textlink="">
      <xdr:nvSpPr>
        <xdr:cNvPr id="848" name="テキスト ボックス 847"/>
        <xdr:cNvSpPr txBox="1"/>
      </xdr:nvSpPr>
      <xdr:spPr>
        <a:xfrm>
          <a:off x="19278111" y="135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101321</xdr:rowOff>
    </xdr:from>
    <xdr:to>
      <xdr:col>27</xdr:col>
      <xdr:colOff>161925</xdr:colOff>
      <xdr:row>79</xdr:row>
      <xdr:rowOff>31471</xdr:rowOff>
    </xdr:to>
    <xdr:sp macro="" textlink="">
      <xdr:nvSpPr>
        <xdr:cNvPr id="849" name="円/楕円 848"/>
        <xdr:cNvSpPr/>
      </xdr:nvSpPr>
      <xdr:spPr>
        <a:xfrm>
          <a:off x="18605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22598</xdr:rowOff>
    </xdr:from>
    <xdr:ext cx="534377" cy="259045"/>
    <xdr:sp macro="" textlink="">
      <xdr:nvSpPr>
        <xdr:cNvPr id="850" name="テキスト ボックス 849"/>
        <xdr:cNvSpPr txBox="1"/>
      </xdr:nvSpPr>
      <xdr:spPr>
        <a:xfrm>
          <a:off x="18389111" y="135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住民一人当たりの歳出総額では類似団体平均の６０％となっており、各性質別決算額では人件費、物件費、扶助費、補助費金、投資及び出資金、繰出金は類似団体平均の５０～８０</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、普通建設事業費は３０％台にとどまっていることに注目したい。この結果から、</a:t>
          </a:r>
          <a:r>
            <a:rPr kumimoji="1" lang="ja-JP" altLang="en-US" sz="1400">
              <a:solidFill>
                <a:schemeClr val="dk1"/>
              </a:solidFill>
              <a:effectLst/>
              <a:latin typeface="+mn-lt"/>
              <a:ea typeface="+mn-ea"/>
              <a:cs typeface="+mn-cs"/>
            </a:rPr>
            <a:t>直近５年間で、</a:t>
          </a:r>
          <a:r>
            <a:rPr kumimoji="1" lang="ja-JP" altLang="ja-JP" sz="1400">
              <a:solidFill>
                <a:schemeClr val="dk1"/>
              </a:solidFill>
              <a:effectLst/>
              <a:latin typeface="+mn-lt"/>
              <a:ea typeface="+mn-ea"/>
              <a:cs typeface="+mn-cs"/>
            </a:rPr>
            <a:t>歳出総額に占める普通建設事業費の割合</a:t>
          </a:r>
          <a:r>
            <a:rPr kumimoji="1" lang="ja-JP" altLang="en-US" sz="1400">
              <a:solidFill>
                <a:schemeClr val="dk1"/>
              </a:solidFill>
              <a:effectLst/>
              <a:latin typeface="+mn-lt"/>
              <a:ea typeface="+mn-ea"/>
              <a:cs typeface="+mn-cs"/>
            </a:rPr>
            <a:t>について、当町は</a:t>
          </a:r>
          <a:r>
            <a:rPr kumimoji="1" lang="ja-JP" altLang="ja-JP" sz="1400">
              <a:solidFill>
                <a:schemeClr val="dk1"/>
              </a:solidFill>
              <a:effectLst/>
              <a:latin typeface="+mn-lt"/>
              <a:ea typeface="+mn-ea"/>
              <a:cs typeface="+mn-cs"/>
            </a:rPr>
            <a:t>類似団体よりも少ないことが分かる。さらに、公債費も類似団体平均の３０％台であることから、類似団体は地方債を財源とした工事等を当町よりも多く行って</a:t>
          </a:r>
          <a:r>
            <a:rPr kumimoji="1" lang="ja-JP" altLang="en-US" sz="1400">
              <a:solidFill>
                <a:schemeClr val="dk1"/>
              </a:solidFill>
              <a:effectLst/>
              <a:latin typeface="+mn-lt"/>
              <a:ea typeface="+mn-ea"/>
              <a:cs typeface="+mn-cs"/>
            </a:rPr>
            <a:t>きた</a:t>
          </a:r>
          <a:r>
            <a:rPr kumimoji="1" lang="ja-JP" altLang="ja-JP" sz="1400">
              <a:solidFill>
                <a:schemeClr val="dk1"/>
              </a:solidFill>
              <a:effectLst/>
              <a:latin typeface="+mn-lt"/>
              <a:ea typeface="+mn-ea"/>
              <a:cs typeface="+mn-cs"/>
            </a:rPr>
            <a:t>ことが推察される。逆を言えば、当町は類似団体よりも起債に依存しない財政運営を行ってきた</a:t>
          </a:r>
          <a:r>
            <a:rPr kumimoji="1" lang="ja-JP" altLang="en-US" sz="1400">
              <a:solidFill>
                <a:schemeClr val="dk1"/>
              </a:solidFill>
              <a:effectLst/>
              <a:latin typeface="+mn-lt"/>
              <a:ea typeface="+mn-ea"/>
              <a:cs typeface="+mn-cs"/>
            </a:rPr>
            <a:t>ことが推察される</a:t>
          </a:r>
          <a:r>
            <a:rPr kumimoji="1" lang="ja-JP" altLang="ja-JP" sz="1400">
              <a:solidFill>
                <a:schemeClr val="dk1"/>
              </a:solidFill>
              <a:effectLst/>
              <a:latin typeface="+mn-lt"/>
              <a:ea typeface="+mn-ea"/>
              <a:cs typeface="+mn-cs"/>
            </a:rPr>
            <a:t>。しかし、当町でも、今後、新庁舎建設事業を予定しており、実施に伴い普通建設事業費の一時的な大幅増大、さらに庁舎建設に関連した起債の元金償還が始まれば公債費の増大も予想される。積立金に関しては、今年度を除く直近の５年間においては類似団体平均の９０～１２０％と</a:t>
          </a:r>
          <a:r>
            <a:rPr kumimoji="1" lang="ja-JP" altLang="en-US" sz="1400">
              <a:solidFill>
                <a:schemeClr val="dk1"/>
              </a:solidFill>
              <a:effectLst/>
              <a:latin typeface="+mn-lt"/>
              <a:ea typeface="+mn-ea"/>
              <a:cs typeface="+mn-cs"/>
            </a:rPr>
            <a:t>他の経費よりも類似団体に近くなっているが</a:t>
          </a:r>
          <a:r>
            <a:rPr kumimoji="1" lang="ja-JP" altLang="ja-JP" sz="1400">
              <a:solidFill>
                <a:schemeClr val="dk1"/>
              </a:solidFill>
              <a:effectLst/>
              <a:latin typeface="+mn-lt"/>
              <a:ea typeface="+mn-ea"/>
              <a:cs typeface="+mn-cs"/>
            </a:rPr>
            <a:t>、これは、新庁舎建設に向けて計画的に基金を積んできたため</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。類似団体の区分</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人口</a:t>
          </a:r>
          <a:r>
            <a:rPr kumimoji="1" lang="ja-JP" altLang="en-US" sz="1400">
              <a:solidFill>
                <a:schemeClr val="dk1"/>
              </a:solidFill>
              <a:effectLst/>
              <a:latin typeface="+mn-lt"/>
              <a:ea typeface="+mn-ea"/>
              <a:cs typeface="+mn-cs"/>
            </a:rPr>
            <a:t>と</a:t>
          </a:r>
          <a:r>
            <a:rPr kumimoji="1" lang="ja-JP" altLang="ja-JP" sz="1400">
              <a:solidFill>
                <a:schemeClr val="dk1"/>
              </a:solidFill>
              <a:effectLst/>
              <a:latin typeface="+mn-lt"/>
              <a:ea typeface="+mn-ea"/>
              <a:cs typeface="+mn-cs"/>
            </a:rPr>
            <a:t>産業構造</a:t>
          </a:r>
          <a:r>
            <a:rPr kumimoji="1" lang="ja-JP" altLang="en-US" sz="1400">
              <a:solidFill>
                <a:schemeClr val="dk1"/>
              </a:solidFill>
              <a:effectLst/>
              <a:latin typeface="+mn-lt"/>
              <a:ea typeface="+mn-ea"/>
              <a:cs typeface="+mn-cs"/>
            </a:rPr>
            <a:t>だけ</a:t>
          </a:r>
          <a:r>
            <a:rPr kumimoji="1" lang="ja-JP" altLang="ja-JP" sz="1400">
              <a:solidFill>
                <a:schemeClr val="dk1"/>
              </a:solidFill>
              <a:effectLst/>
              <a:latin typeface="+mn-lt"/>
              <a:ea typeface="+mn-ea"/>
              <a:cs typeface="+mn-cs"/>
            </a:rPr>
            <a:t>で</a:t>
          </a:r>
          <a:r>
            <a:rPr kumimoji="1" lang="ja-JP" altLang="en-US" sz="1400">
              <a:solidFill>
                <a:schemeClr val="dk1"/>
              </a:solidFill>
              <a:effectLst/>
              <a:latin typeface="+mn-lt"/>
              <a:ea typeface="+mn-ea"/>
              <a:cs typeface="+mn-cs"/>
            </a:rPr>
            <a:t>決まるので、</a:t>
          </a:r>
          <a:r>
            <a:rPr kumimoji="1" lang="ja-JP" altLang="ja-JP" sz="1400">
              <a:solidFill>
                <a:schemeClr val="dk1"/>
              </a:solidFill>
              <a:effectLst/>
              <a:latin typeface="+mn-lt"/>
              <a:ea typeface="+mn-ea"/>
              <a:cs typeface="+mn-cs"/>
            </a:rPr>
            <a:t>住民一人当たりコストの比較では、財政規模や面積等の歳出の大きさに多大な影響を与える要素については補正されていないため、</a:t>
          </a:r>
          <a:r>
            <a:rPr kumimoji="1" lang="ja-JP" altLang="en-US" sz="1400">
              <a:solidFill>
                <a:schemeClr val="dk1"/>
              </a:solidFill>
              <a:effectLst/>
              <a:latin typeface="+mn-lt"/>
              <a:ea typeface="+mn-ea"/>
              <a:cs typeface="+mn-cs"/>
            </a:rPr>
            <a:t>この結果からは</a:t>
          </a:r>
          <a:r>
            <a:rPr kumimoji="1" lang="ja-JP" altLang="ja-JP" sz="1400">
              <a:solidFill>
                <a:schemeClr val="dk1"/>
              </a:solidFill>
              <a:effectLst/>
              <a:latin typeface="+mn-lt"/>
              <a:ea typeface="+mn-ea"/>
              <a:cs typeface="+mn-cs"/>
            </a:rPr>
            <a:t>住民一人に係る経費がはたして大きいのか小さいのか</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安易に</a:t>
          </a:r>
          <a:r>
            <a:rPr kumimoji="1" lang="ja-JP" altLang="en-US" sz="1400">
              <a:solidFill>
                <a:schemeClr val="dk1"/>
              </a:solidFill>
              <a:effectLst/>
              <a:latin typeface="+mn-lt"/>
              <a:ea typeface="+mn-ea"/>
              <a:cs typeface="+mn-cs"/>
            </a:rPr>
            <a:t>他団体と</a:t>
          </a:r>
          <a:r>
            <a:rPr kumimoji="1" lang="ja-JP" altLang="ja-JP" sz="1400">
              <a:solidFill>
                <a:schemeClr val="dk1"/>
              </a:solidFill>
              <a:effectLst/>
              <a:latin typeface="+mn-lt"/>
              <a:ea typeface="+mn-ea"/>
              <a:cs typeface="+mn-cs"/>
            </a:rPr>
            <a:t>比較できないので注意が必要である。</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群馬県板倉町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15,211
15,068
41.86
6,215,192
5,516,906
536,205
3,920,092
3,764,039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48260</xdr:rowOff>
    </xdr:from>
    <xdr:to>
      <xdr:col>6</xdr:col>
      <xdr:colOff>511175</xdr:colOff>
      <xdr:row>35</xdr:row>
      <xdr:rowOff>68453</xdr:rowOff>
    </xdr:to>
    <xdr:cxnSp macro="">
      <xdr:nvCxnSpPr>
        <xdr:cNvPr id="61" name="直線コネクタ 60"/>
        <xdr:cNvCxnSpPr/>
      </xdr:nvCxnSpPr>
      <xdr:spPr>
        <a:xfrm>
          <a:off x="3797300" y="6049010"/>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48260</xdr:rowOff>
    </xdr:from>
    <xdr:to>
      <xdr:col>5</xdr:col>
      <xdr:colOff>358775</xdr:colOff>
      <xdr:row>35</xdr:row>
      <xdr:rowOff>135890</xdr:rowOff>
    </xdr:to>
    <xdr:cxnSp macro="">
      <xdr:nvCxnSpPr>
        <xdr:cNvPr id="64" name="直線コネクタ 63"/>
        <xdr:cNvCxnSpPr/>
      </xdr:nvCxnSpPr>
      <xdr:spPr>
        <a:xfrm flipV="1">
          <a:off x="2908300" y="60490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135890</xdr:rowOff>
    </xdr:from>
    <xdr:to>
      <xdr:col>4</xdr:col>
      <xdr:colOff>155575</xdr:colOff>
      <xdr:row>35</xdr:row>
      <xdr:rowOff>168656</xdr:rowOff>
    </xdr:to>
    <xdr:cxnSp macro="">
      <xdr:nvCxnSpPr>
        <xdr:cNvPr id="67" name="直線コネクタ 66"/>
        <xdr:cNvCxnSpPr/>
      </xdr:nvCxnSpPr>
      <xdr:spPr>
        <a:xfrm flipV="1">
          <a:off x="2019300" y="613664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152273</xdr:rowOff>
    </xdr:from>
    <xdr:to>
      <xdr:col>2</xdr:col>
      <xdr:colOff>638175</xdr:colOff>
      <xdr:row>35</xdr:row>
      <xdr:rowOff>168656</xdr:rowOff>
    </xdr:to>
    <xdr:cxnSp macro="">
      <xdr:nvCxnSpPr>
        <xdr:cNvPr id="70" name="直線コネクタ 69"/>
        <xdr:cNvCxnSpPr/>
      </xdr:nvCxnSpPr>
      <xdr:spPr>
        <a:xfrm>
          <a:off x="1130300" y="5810123"/>
          <a:ext cx="889000"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17653</xdr:rowOff>
    </xdr:from>
    <xdr:to>
      <xdr:col>6</xdr:col>
      <xdr:colOff>561975</xdr:colOff>
      <xdr:row>35</xdr:row>
      <xdr:rowOff>119253</xdr:rowOff>
    </xdr:to>
    <xdr:sp macro="" textlink="">
      <xdr:nvSpPr>
        <xdr:cNvPr id="80" name="円/楕円 79"/>
        <xdr:cNvSpPr/>
      </xdr:nvSpPr>
      <xdr:spPr>
        <a:xfrm>
          <a:off x="45847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167530</xdr:rowOff>
    </xdr:from>
    <xdr:ext cx="469744" cy="259045"/>
    <xdr:sp macro="" textlink="">
      <xdr:nvSpPr>
        <xdr:cNvPr id="81" name="議会費該当値テキスト"/>
        <xdr:cNvSpPr txBox="1"/>
      </xdr:nvSpPr>
      <xdr:spPr>
        <a:xfrm>
          <a:off x="4686300" y="599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168910</xdr:rowOff>
    </xdr:from>
    <xdr:to>
      <xdr:col>5</xdr:col>
      <xdr:colOff>409575</xdr:colOff>
      <xdr:row>35</xdr:row>
      <xdr:rowOff>99060</xdr:rowOff>
    </xdr:to>
    <xdr:sp macro="" textlink="">
      <xdr:nvSpPr>
        <xdr:cNvPr id="82" name="円/楕円 81"/>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90187</xdr:rowOff>
    </xdr:from>
    <xdr:ext cx="469744" cy="259045"/>
    <xdr:sp macro="" textlink="">
      <xdr:nvSpPr>
        <xdr:cNvPr id="83" name="テキスト ボックス 82"/>
        <xdr:cNvSpPr txBox="1"/>
      </xdr:nvSpPr>
      <xdr:spPr>
        <a:xfrm>
          <a:off x="3562427"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85090</xdr:rowOff>
    </xdr:from>
    <xdr:to>
      <xdr:col>4</xdr:col>
      <xdr:colOff>206375</xdr:colOff>
      <xdr:row>36</xdr:row>
      <xdr:rowOff>15240</xdr:rowOff>
    </xdr:to>
    <xdr:sp macro="" textlink="">
      <xdr:nvSpPr>
        <xdr:cNvPr id="84" name="円/楕円 83"/>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85" name="テキスト ボックス 84"/>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117856</xdr:rowOff>
    </xdr:from>
    <xdr:to>
      <xdr:col>3</xdr:col>
      <xdr:colOff>3175</xdr:colOff>
      <xdr:row>36</xdr:row>
      <xdr:rowOff>48006</xdr:rowOff>
    </xdr:to>
    <xdr:sp macro="" textlink="">
      <xdr:nvSpPr>
        <xdr:cNvPr id="86" name="円/楕円 85"/>
        <xdr:cNvSpPr/>
      </xdr:nvSpPr>
      <xdr:spPr>
        <a:xfrm>
          <a:off x="1968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39133</xdr:rowOff>
    </xdr:from>
    <xdr:ext cx="469744" cy="259045"/>
    <xdr:sp macro="" textlink="">
      <xdr:nvSpPr>
        <xdr:cNvPr id="87" name="テキスト ボックス 86"/>
        <xdr:cNvSpPr txBox="1"/>
      </xdr:nvSpPr>
      <xdr:spPr>
        <a:xfrm>
          <a:off x="1784427"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101473</xdr:rowOff>
    </xdr:from>
    <xdr:to>
      <xdr:col>1</xdr:col>
      <xdr:colOff>485775</xdr:colOff>
      <xdr:row>34</xdr:row>
      <xdr:rowOff>31623</xdr:rowOff>
    </xdr:to>
    <xdr:sp macro="" textlink="">
      <xdr:nvSpPr>
        <xdr:cNvPr id="88" name="円/楕円 87"/>
        <xdr:cNvSpPr/>
      </xdr:nvSpPr>
      <xdr:spPr>
        <a:xfrm>
          <a:off x="1079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22750</xdr:rowOff>
    </xdr:from>
    <xdr:ext cx="469744" cy="259045"/>
    <xdr:sp macro="" textlink="">
      <xdr:nvSpPr>
        <xdr:cNvPr id="89" name="テキスト ボックス 88"/>
        <xdr:cNvSpPr txBox="1"/>
      </xdr:nvSpPr>
      <xdr:spPr>
        <a:xfrm>
          <a:off x="895427" y="58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14699</xdr:rowOff>
    </xdr:from>
    <xdr:to>
      <xdr:col>6</xdr:col>
      <xdr:colOff>511175</xdr:colOff>
      <xdr:row>58</xdr:row>
      <xdr:rowOff>143445</xdr:rowOff>
    </xdr:to>
    <xdr:cxnSp macro="">
      <xdr:nvCxnSpPr>
        <xdr:cNvPr id="121" name="直線コネクタ 120"/>
        <xdr:cNvCxnSpPr/>
      </xdr:nvCxnSpPr>
      <xdr:spPr>
        <a:xfrm>
          <a:off x="3797300" y="9958799"/>
          <a:ext cx="838200" cy="1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14699</xdr:rowOff>
    </xdr:from>
    <xdr:to>
      <xdr:col>5</xdr:col>
      <xdr:colOff>358775</xdr:colOff>
      <xdr:row>58</xdr:row>
      <xdr:rowOff>118146</xdr:rowOff>
    </xdr:to>
    <xdr:cxnSp macro="">
      <xdr:nvCxnSpPr>
        <xdr:cNvPr id="124" name="直線コネクタ 123"/>
        <xdr:cNvCxnSpPr/>
      </xdr:nvCxnSpPr>
      <xdr:spPr>
        <a:xfrm flipV="1">
          <a:off x="2908300" y="9958799"/>
          <a:ext cx="889000" cy="10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118146</xdr:rowOff>
    </xdr:from>
    <xdr:to>
      <xdr:col>4</xdr:col>
      <xdr:colOff>155575</xdr:colOff>
      <xdr:row>58</xdr:row>
      <xdr:rowOff>124613</xdr:rowOff>
    </xdr:to>
    <xdr:cxnSp macro="">
      <xdr:nvCxnSpPr>
        <xdr:cNvPr id="127" name="直線コネクタ 126"/>
        <xdr:cNvCxnSpPr/>
      </xdr:nvCxnSpPr>
      <xdr:spPr>
        <a:xfrm flipV="1">
          <a:off x="2019300" y="10062246"/>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170038</xdr:rowOff>
    </xdr:from>
    <xdr:to>
      <xdr:col>2</xdr:col>
      <xdr:colOff>638175</xdr:colOff>
      <xdr:row>58</xdr:row>
      <xdr:rowOff>124613</xdr:rowOff>
    </xdr:to>
    <xdr:cxnSp macro="">
      <xdr:nvCxnSpPr>
        <xdr:cNvPr id="130" name="直線コネクタ 129"/>
        <xdr:cNvCxnSpPr/>
      </xdr:nvCxnSpPr>
      <xdr:spPr>
        <a:xfrm>
          <a:off x="1130300" y="9942688"/>
          <a:ext cx="889000" cy="12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92645</xdr:rowOff>
    </xdr:from>
    <xdr:to>
      <xdr:col>6</xdr:col>
      <xdr:colOff>561975</xdr:colOff>
      <xdr:row>59</xdr:row>
      <xdr:rowOff>22795</xdr:rowOff>
    </xdr:to>
    <xdr:sp macro="" textlink="">
      <xdr:nvSpPr>
        <xdr:cNvPr id="140" name="円/楕円 139"/>
        <xdr:cNvSpPr/>
      </xdr:nvSpPr>
      <xdr:spPr>
        <a:xfrm>
          <a:off x="4584700" y="10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7572</xdr:rowOff>
    </xdr:from>
    <xdr:ext cx="534377" cy="259045"/>
    <xdr:sp macro="" textlink="">
      <xdr:nvSpPr>
        <xdr:cNvPr id="141" name="総務費該当値テキスト"/>
        <xdr:cNvSpPr txBox="1"/>
      </xdr:nvSpPr>
      <xdr:spPr>
        <a:xfrm>
          <a:off x="4686300" y="99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135349</xdr:rowOff>
    </xdr:from>
    <xdr:to>
      <xdr:col>5</xdr:col>
      <xdr:colOff>409575</xdr:colOff>
      <xdr:row>58</xdr:row>
      <xdr:rowOff>65499</xdr:rowOff>
    </xdr:to>
    <xdr:sp macro="" textlink="">
      <xdr:nvSpPr>
        <xdr:cNvPr id="142" name="円/楕円 141"/>
        <xdr:cNvSpPr/>
      </xdr:nvSpPr>
      <xdr:spPr>
        <a:xfrm>
          <a:off x="3746500" y="99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56626</xdr:rowOff>
    </xdr:from>
    <xdr:ext cx="534377" cy="259045"/>
    <xdr:sp macro="" textlink="">
      <xdr:nvSpPr>
        <xdr:cNvPr id="143" name="テキスト ボックス 142"/>
        <xdr:cNvSpPr txBox="1"/>
      </xdr:nvSpPr>
      <xdr:spPr>
        <a:xfrm>
          <a:off x="3530111" y="1000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67346</xdr:rowOff>
    </xdr:from>
    <xdr:to>
      <xdr:col>4</xdr:col>
      <xdr:colOff>206375</xdr:colOff>
      <xdr:row>58</xdr:row>
      <xdr:rowOff>168946</xdr:rowOff>
    </xdr:to>
    <xdr:sp macro="" textlink="">
      <xdr:nvSpPr>
        <xdr:cNvPr id="144" name="円/楕円 143"/>
        <xdr:cNvSpPr/>
      </xdr:nvSpPr>
      <xdr:spPr>
        <a:xfrm>
          <a:off x="2857500" y="100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160073</xdr:rowOff>
    </xdr:from>
    <xdr:ext cx="534377" cy="259045"/>
    <xdr:sp macro="" textlink="">
      <xdr:nvSpPr>
        <xdr:cNvPr id="145" name="テキスト ボックス 144"/>
        <xdr:cNvSpPr txBox="1"/>
      </xdr:nvSpPr>
      <xdr:spPr>
        <a:xfrm>
          <a:off x="2641111" y="1010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73813</xdr:rowOff>
    </xdr:from>
    <xdr:to>
      <xdr:col>3</xdr:col>
      <xdr:colOff>3175</xdr:colOff>
      <xdr:row>59</xdr:row>
      <xdr:rowOff>3963</xdr:rowOff>
    </xdr:to>
    <xdr:sp macro="" textlink="">
      <xdr:nvSpPr>
        <xdr:cNvPr id="146" name="円/楕円 145"/>
        <xdr:cNvSpPr/>
      </xdr:nvSpPr>
      <xdr:spPr>
        <a:xfrm>
          <a:off x="1968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166540</xdr:rowOff>
    </xdr:from>
    <xdr:ext cx="534377" cy="259045"/>
    <xdr:sp macro="" textlink="">
      <xdr:nvSpPr>
        <xdr:cNvPr id="147" name="テキスト ボックス 146"/>
        <xdr:cNvSpPr txBox="1"/>
      </xdr:nvSpPr>
      <xdr:spPr>
        <a:xfrm>
          <a:off x="1752111" y="101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119238</xdr:rowOff>
    </xdr:from>
    <xdr:to>
      <xdr:col>1</xdr:col>
      <xdr:colOff>485775</xdr:colOff>
      <xdr:row>58</xdr:row>
      <xdr:rowOff>49388</xdr:rowOff>
    </xdr:to>
    <xdr:sp macro="" textlink="">
      <xdr:nvSpPr>
        <xdr:cNvPr id="148" name="円/楕円 147"/>
        <xdr:cNvSpPr/>
      </xdr:nvSpPr>
      <xdr:spPr>
        <a:xfrm>
          <a:off x="1079500" y="98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40515</xdr:rowOff>
    </xdr:from>
    <xdr:ext cx="534377" cy="259045"/>
    <xdr:sp macro="" textlink="">
      <xdr:nvSpPr>
        <xdr:cNvPr id="149" name="テキスト ボックス 148"/>
        <xdr:cNvSpPr txBox="1"/>
      </xdr:nvSpPr>
      <xdr:spPr>
        <a:xfrm>
          <a:off x="863111" y="99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41129</xdr:rowOff>
    </xdr:from>
    <xdr:to>
      <xdr:col>6</xdr:col>
      <xdr:colOff>511175</xdr:colOff>
      <xdr:row>78</xdr:row>
      <xdr:rowOff>81995</xdr:rowOff>
    </xdr:to>
    <xdr:cxnSp macro="">
      <xdr:nvCxnSpPr>
        <xdr:cNvPr id="181" name="直線コネクタ 180"/>
        <xdr:cNvCxnSpPr/>
      </xdr:nvCxnSpPr>
      <xdr:spPr>
        <a:xfrm flipV="1">
          <a:off x="3797300" y="13414229"/>
          <a:ext cx="8382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81995</xdr:rowOff>
    </xdr:from>
    <xdr:to>
      <xdr:col>5</xdr:col>
      <xdr:colOff>358775</xdr:colOff>
      <xdr:row>79</xdr:row>
      <xdr:rowOff>16430</xdr:rowOff>
    </xdr:to>
    <xdr:cxnSp macro="">
      <xdr:nvCxnSpPr>
        <xdr:cNvPr id="184" name="直線コネクタ 183"/>
        <xdr:cNvCxnSpPr/>
      </xdr:nvCxnSpPr>
      <xdr:spPr>
        <a:xfrm flipV="1">
          <a:off x="2908300" y="13455095"/>
          <a:ext cx="889000" cy="10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162854</xdr:rowOff>
    </xdr:from>
    <xdr:to>
      <xdr:col>4</xdr:col>
      <xdr:colOff>155575</xdr:colOff>
      <xdr:row>79</xdr:row>
      <xdr:rowOff>16430</xdr:rowOff>
    </xdr:to>
    <xdr:cxnSp macro="">
      <xdr:nvCxnSpPr>
        <xdr:cNvPr id="187" name="直線コネクタ 186"/>
        <xdr:cNvCxnSpPr/>
      </xdr:nvCxnSpPr>
      <xdr:spPr>
        <a:xfrm>
          <a:off x="2019300" y="13535954"/>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162854</xdr:rowOff>
    </xdr:from>
    <xdr:to>
      <xdr:col>2</xdr:col>
      <xdr:colOff>638175</xdr:colOff>
      <xdr:row>79</xdr:row>
      <xdr:rowOff>74462</xdr:rowOff>
    </xdr:to>
    <xdr:cxnSp macro="">
      <xdr:nvCxnSpPr>
        <xdr:cNvPr id="190" name="直線コネクタ 189"/>
        <xdr:cNvCxnSpPr/>
      </xdr:nvCxnSpPr>
      <xdr:spPr>
        <a:xfrm flipV="1">
          <a:off x="1130300" y="1353595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161779</xdr:rowOff>
    </xdr:from>
    <xdr:to>
      <xdr:col>6</xdr:col>
      <xdr:colOff>561975</xdr:colOff>
      <xdr:row>78</xdr:row>
      <xdr:rowOff>91929</xdr:rowOff>
    </xdr:to>
    <xdr:sp macro="" textlink="">
      <xdr:nvSpPr>
        <xdr:cNvPr id="200" name="円/楕円 199"/>
        <xdr:cNvSpPr/>
      </xdr:nvSpPr>
      <xdr:spPr>
        <a:xfrm>
          <a:off x="4584700" y="13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76706</xdr:rowOff>
    </xdr:from>
    <xdr:ext cx="599010" cy="259045"/>
    <xdr:sp macro="" textlink="">
      <xdr:nvSpPr>
        <xdr:cNvPr id="201" name="民生費該当値テキスト"/>
        <xdr:cNvSpPr txBox="1"/>
      </xdr:nvSpPr>
      <xdr:spPr>
        <a:xfrm>
          <a:off x="4686300" y="1327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31195</xdr:rowOff>
    </xdr:from>
    <xdr:to>
      <xdr:col>5</xdr:col>
      <xdr:colOff>409575</xdr:colOff>
      <xdr:row>78</xdr:row>
      <xdr:rowOff>132795</xdr:rowOff>
    </xdr:to>
    <xdr:sp macro="" textlink="">
      <xdr:nvSpPr>
        <xdr:cNvPr id="202" name="円/楕円 201"/>
        <xdr:cNvSpPr/>
      </xdr:nvSpPr>
      <xdr:spPr>
        <a:xfrm>
          <a:off x="3746500" y="13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123922</xdr:rowOff>
    </xdr:from>
    <xdr:ext cx="599010" cy="259045"/>
    <xdr:sp macro="" textlink="">
      <xdr:nvSpPr>
        <xdr:cNvPr id="203" name="テキスト ボックス 202"/>
        <xdr:cNvSpPr txBox="1"/>
      </xdr:nvSpPr>
      <xdr:spPr>
        <a:xfrm>
          <a:off x="3497794" y="1349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137080</xdr:rowOff>
    </xdr:from>
    <xdr:to>
      <xdr:col>4</xdr:col>
      <xdr:colOff>206375</xdr:colOff>
      <xdr:row>79</xdr:row>
      <xdr:rowOff>67230</xdr:rowOff>
    </xdr:to>
    <xdr:sp macro="" textlink="">
      <xdr:nvSpPr>
        <xdr:cNvPr id="204" name="円/楕円 203"/>
        <xdr:cNvSpPr/>
      </xdr:nvSpPr>
      <xdr:spPr>
        <a:xfrm>
          <a:off x="2857500" y="135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58357</xdr:rowOff>
    </xdr:from>
    <xdr:ext cx="534377" cy="259045"/>
    <xdr:sp macro="" textlink="">
      <xdr:nvSpPr>
        <xdr:cNvPr id="205" name="テキスト ボックス 204"/>
        <xdr:cNvSpPr txBox="1"/>
      </xdr:nvSpPr>
      <xdr:spPr>
        <a:xfrm>
          <a:off x="2641111" y="136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112054</xdr:rowOff>
    </xdr:from>
    <xdr:to>
      <xdr:col>3</xdr:col>
      <xdr:colOff>3175</xdr:colOff>
      <xdr:row>79</xdr:row>
      <xdr:rowOff>42204</xdr:rowOff>
    </xdr:to>
    <xdr:sp macro="" textlink="">
      <xdr:nvSpPr>
        <xdr:cNvPr id="206" name="円/楕円 205"/>
        <xdr:cNvSpPr/>
      </xdr:nvSpPr>
      <xdr:spPr>
        <a:xfrm>
          <a:off x="1968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33331</xdr:rowOff>
    </xdr:from>
    <xdr:ext cx="534377" cy="259045"/>
    <xdr:sp macro="" textlink="">
      <xdr:nvSpPr>
        <xdr:cNvPr id="207" name="テキスト ボックス 206"/>
        <xdr:cNvSpPr txBox="1"/>
      </xdr:nvSpPr>
      <xdr:spPr>
        <a:xfrm>
          <a:off x="1752111" y="135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23662</xdr:rowOff>
    </xdr:from>
    <xdr:to>
      <xdr:col>1</xdr:col>
      <xdr:colOff>485775</xdr:colOff>
      <xdr:row>79</xdr:row>
      <xdr:rowOff>125262</xdr:rowOff>
    </xdr:to>
    <xdr:sp macro="" textlink="">
      <xdr:nvSpPr>
        <xdr:cNvPr id="208" name="円/楕円 207"/>
        <xdr:cNvSpPr/>
      </xdr:nvSpPr>
      <xdr:spPr>
        <a:xfrm>
          <a:off x="1079500" y="135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116389</xdr:rowOff>
    </xdr:from>
    <xdr:ext cx="534377" cy="259045"/>
    <xdr:sp macro="" textlink="">
      <xdr:nvSpPr>
        <xdr:cNvPr id="209" name="テキスト ボックス 208"/>
        <xdr:cNvSpPr txBox="1"/>
      </xdr:nvSpPr>
      <xdr:spPr>
        <a:xfrm>
          <a:off x="863111" y="136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141770</xdr:rowOff>
    </xdr:from>
    <xdr:to>
      <xdr:col>6</xdr:col>
      <xdr:colOff>511175</xdr:colOff>
      <xdr:row>96</xdr:row>
      <xdr:rowOff>150380</xdr:rowOff>
    </xdr:to>
    <xdr:cxnSp macro="">
      <xdr:nvCxnSpPr>
        <xdr:cNvPr id="238" name="直線コネクタ 237"/>
        <xdr:cNvCxnSpPr/>
      </xdr:nvCxnSpPr>
      <xdr:spPr>
        <a:xfrm flipV="1">
          <a:off x="3797300" y="16600970"/>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150380</xdr:rowOff>
    </xdr:from>
    <xdr:to>
      <xdr:col>5</xdr:col>
      <xdr:colOff>358775</xdr:colOff>
      <xdr:row>96</xdr:row>
      <xdr:rowOff>157035</xdr:rowOff>
    </xdr:to>
    <xdr:cxnSp macro="">
      <xdr:nvCxnSpPr>
        <xdr:cNvPr id="241" name="直線コネクタ 240"/>
        <xdr:cNvCxnSpPr/>
      </xdr:nvCxnSpPr>
      <xdr:spPr>
        <a:xfrm flipV="1">
          <a:off x="2908300" y="16609580"/>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157035</xdr:rowOff>
    </xdr:from>
    <xdr:to>
      <xdr:col>4</xdr:col>
      <xdr:colOff>155575</xdr:colOff>
      <xdr:row>97</xdr:row>
      <xdr:rowOff>12700</xdr:rowOff>
    </xdr:to>
    <xdr:cxnSp macro="">
      <xdr:nvCxnSpPr>
        <xdr:cNvPr id="244" name="直線コネクタ 243"/>
        <xdr:cNvCxnSpPr/>
      </xdr:nvCxnSpPr>
      <xdr:spPr>
        <a:xfrm flipV="1">
          <a:off x="2019300" y="16616235"/>
          <a:ext cx="8890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12700</xdr:rowOff>
    </xdr:from>
    <xdr:to>
      <xdr:col>2</xdr:col>
      <xdr:colOff>638175</xdr:colOff>
      <xdr:row>97</xdr:row>
      <xdr:rowOff>14390</xdr:rowOff>
    </xdr:to>
    <xdr:cxnSp macro="">
      <xdr:nvCxnSpPr>
        <xdr:cNvPr id="247" name="直線コネクタ 246"/>
        <xdr:cNvCxnSpPr/>
      </xdr:nvCxnSpPr>
      <xdr:spPr>
        <a:xfrm flipV="1">
          <a:off x="1130300" y="16643350"/>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90970</xdr:rowOff>
    </xdr:from>
    <xdr:to>
      <xdr:col>6</xdr:col>
      <xdr:colOff>561975</xdr:colOff>
      <xdr:row>97</xdr:row>
      <xdr:rowOff>21120</xdr:rowOff>
    </xdr:to>
    <xdr:sp macro="" textlink="">
      <xdr:nvSpPr>
        <xdr:cNvPr id="257" name="円/楕円 256"/>
        <xdr:cNvSpPr/>
      </xdr:nvSpPr>
      <xdr:spPr>
        <a:xfrm>
          <a:off x="4584700" y="165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69397</xdr:rowOff>
    </xdr:from>
    <xdr:ext cx="534377" cy="259045"/>
    <xdr:sp macro="" textlink="">
      <xdr:nvSpPr>
        <xdr:cNvPr id="258" name="衛生費該当値テキスト"/>
        <xdr:cNvSpPr txBox="1"/>
      </xdr:nvSpPr>
      <xdr:spPr>
        <a:xfrm>
          <a:off x="4686300" y="1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99580</xdr:rowOff>
    </xdr:from>
    <xdr:to>
      <xdr:col>5</xdr:col>
      <xdr:colOff>409575</xdr:colOff>
      <xdr:row>97</xdr:row>
      <xdr:rowOff>29730</xdr:rowOff>
    </xdr:to>
    <xdr:sp macro="" textlink="">
      <xdr:nvSpPr>
        <xdr:cNvPr id="259" name="円/楕円 258"/>
        <xdr:cNvSpPr/>
      </xdr:nvSpPr>
      <xdr:spPr>
        <a:xfrm>
          <a:off x="3746500" y="16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20857</xdr:rowOff>
    </xdr:from>
    <xdr:ext cx="534377" cy="259045"/>
    <xdr:sp macro="" textlink="">
      <xdr:nvSpPr>
        <xdr:cNvPr id="260" name="テキスト ボックス 259"/>
        <xdr:cNvSpPr txBox="1"/>
      </xdr:nvSpPr>
      <xdr:spPr>
        <a:xfrm>
          <a:off x="3530111" y="166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106235</xdr:rowOff>
    </xdr:from>
    <xdr:to>
      <xdr:col>4</xdr:col>
      <xdr:colOff>206375</xdr:colOff>
      <xdr:row>97</xdr:row>
      <xdr:rowOff>36385</xdr:rowOff>
    </xdr:to>
    <xdr:sp macro="" textlink="">
      <xdr:nvSpPr>
        <xdr:cNvPr id="261" name="円/楕円 260"/>
        <xdr:cNvSpPr/>
      </xdr:nvSpPr>
      <xdr:spPr>
        <a:xfrm>
          <a:off x="2857500" y="165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27512</xdr:rowOff>
    </xdr:from>
    <xdr:ext cx="534377" cy="259045"/>
    <xdr:sp macro="" textlink="">
      <xdr:nvSpPr>
        <xdr:cNvPr id="262" name="テキスト ボックス 261"/>
        <xdr:cNvSpPr txBox="1"/>
      </xdr:nvSpPr>
      <xdr:spPr>
        <a:xfrm>
          <a:off x="2641111" y="166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133350</xdr:rowOff>
    </xdr:from>
    <xdr:to>
      <xdr:col>3</xdr:col>
      <xdr:colOff>3175</xdr:colOff>
      <xdr:row>97</xdr:row>
      <xdr:rowOff>63500</xdr:rowOff>
    </xdr:to>
    <xdr:sp macro="" textlink="">
      <xdr:nvSpPr>
        <xdr:cNvPr id="263" name="円/楕円 262"/>
        <xdr:cNvSpPr/>
      </xdr:nvSpPr>
      <xdr:spPr>
        <a:xfrm>
          <a:off x="1968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54627</xdr:rowOff>
    </xdr:from>
    <xdr:ext cx="534377" cy="259045"/>
    <xdr:sp macro="" textlink="">
      <xdr:nvSpPr>
        <xdr:cNvPr id="264" name="テキスト ボックス 263"/>
        <xdr:cNvSpPr txBox="1"/>
      </xdr:nvSpPr>
      <xdr:spPr>
        <a:xfrm>
          <a:off x="1752111" y="166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135040</xdr:rowOff>
    </xdr:from>
    <xdr:to>
      <xdr:col>1</xdr:col>
      <xdr:colOff>485775</xdr:colOff>
      <xdr:row>97</xdr:row>
      <xdr:rowOff>65190</xdr:rowOff>
    </xdr:to>
    <xdr:sp macro="" textlink="">
      <xdr:nvSpPr>
        <xdr:cNvPr id="265" name="円/楕円 264"/>
        <xdr:cNvSpPr/>
      </xdr:nvSpPr>
      <xdr:spPr>
        <a:xfrm>
          <a:off x="1079500" y="165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56317</xdr:rowOff>
    </xdr:from>
    <xdr:ext cx="534377" cy="259045"/>
    <xdr:sp macro="" textlink="">
      <xdr:nvSpPr>
        <xdr:cNvPr id="266" name="テキスト ボックス 265"/>
        <xdr:cNvSpPr txBox="1"/>
      </xdr:nvSpPr>
      <xdr:spPr>
        <a:xfrm>
          <a:off x="863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136042</xdr:rowOff>
    </xdr:from>
    <xdr:to>
      <xdr:col>15</xdr:col>
      <xdr:colOff>180975</xdr:colOff>
      <xdr:row>38</xdr:row>
      <xdr:rowOff>136042</xdr:rowOff>
    </xdr:to>
    <xdr:cxnSp macro="">
      <xdr:nvCxnSpPr>
        <xdr:cNvPr id="293" name="直線コネクタ 292"/>
        <xdr:cNvCxnSpPr/>
      </xdr:nvCxnSpPr>
      <xdr:spPr>
        <a:xfrm>
          <a:off x="9639300" y="6651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70434</xdr:rowOff>
    </xdr:from>
    <xdr:to>
      <xdr:col>14</xdr:col>
      <xdr:colOff>28575</xdr:colOff>
      <xdr:row>38</xdr:row>
      <xdr:rowOff>136042</xdr:rowOff>
    </xdr:to>
    <xdr:cxnSp macro="">
      <xdr:nvCxnSpPr>
        <xdr:cNvPr id="296" name="直線コネクタ 295"/>
        <xdr:cNvCxnSpPr/>
      </xdr:nvCxnSpPr>
      <xdr:spPr>
        <a:xfrm>
          <a:off x="8750300" y="6414084"/>
          <a:ext cx="889000" cy="2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70434</xdr:rowOff>
    </xdr:from>
    <xdr:to>
      <xdr:col>12</xdr:col>
      <xdr:colOff>511175</xdr:colOff>
      <xdr:row>38</xdr:row>
      <xdr:rowOff>52375</xdr:rowOff>
    </xdr:to>
    <xdr:cxnSp macro="">
      <xdr:nvCxnSpPr>
        <xdr:cNvPr id="299" name="直線コネクタ 298"/>
        <xdr:cNvCxnSpPr/>
      </xdr:nvCxnSpPr>
      <xdr:spPr>
        <a:xfrm flipV="1">
          <a:off x="7861300" y="6414084"/>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19228</xdr:rowOff>
    </xdr:from>
    <xdr:to>
      <xdr:col>11</xdr:col>
      <xdr:colOff>307975</xdr:colOff>
      <xdr:row>38</xdr:row>
      <xdr:rowOff>52375</xdr:rowOff>
    </xdr:to>
    <xdr:cxnSp macro="">
      <xdr:nvCxnSpPr>
        <xdr:cNvPr id="302" name="直線コネクタ 301"/>
        <xdr:cNvCxnSpPr/>
      </xdr:nvCxnSpPr>
      <xdr:spPr>
        <a:xfrm>
          <a:off x="6972300" y="5848528"/>
          <a:ext cx="889000" cy="7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85242</xdr:rowOff>
    </xdr:from>
    <xdr:to>
      <xdr:col>15</xdr:col>
      <xdr:colOff>231775</xdr:colOff>
      <xdr:row>39</xdr:row>
      <xdr:rowOff>15392</xdr:rowOff>
    </xdr:to>
    <xdr:sp macro="" textlink="">
      <xdr:nvSpPr>
        <xdr:cNvPr id="312" name="円/楕円 311"/>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169</xdr:rowOff>
    </xdr:from>
    <xdr:ext cx="313932" cy="259045"/>
    <xdr:sp macro="" textlink="">
      <xdr:nvSpPr>
        <xdr:cNvPr id="313" name="労働費該当値テキスト"/>
        <xdr:cNvSpPr txBox="1"/>
      </xdr:nvSpPr>
      <xdr:spPr>
        <a:xfrm>
          <a:off x="10528300" y="6515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85242</xdr:rowOff>
    </xdr:from>
    <xdr:to>
      <xdr:col>14</xdr:col>
      <xdr:colOff>79375</xdr:colOff>
      <xdr:row>39</xdr:row>
      <xdr:rowOff>15392</xdr:rowOff>
    </xdr:to>
    <xdr:sp macro="" textlink="">
      <xdr:nvSpPr>
        <xdr:cNvPr id="314" name="円/楕円 313"/>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6519</xdr:rowOff>
    </xdr:from>
    <xdr:ext cx="313932" cy="259045"/>
    <xdr:sp macro="" textlink="">
      <xdr:nvSpPr>
        <xdr:cNvPr id="315" name="テキスト ボックス 314"/>
        <xdr:cNvSpPr txBox="1"/>
      </xdr:nvSpPr>
      <xdr:spPr>
        <a:xfrm>
          <a:off x="9482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19634</xdr:rowOff>
    </xdr:from>
    <xdr:to>
      <xdr:col>12</xdr:col>
      <xdr:colOff>561975</xdr:colOff>
      <xdr:row>37</xdr:row>
      <xdr:rowOff>121234</xdr:rowOff>
    </xdr:to>
    <xdr:sp macro="" textlink="">
      <xdr:nvSpPr>
        <xdr:cNvPr id="316" name="円/楕円 315"/>
        <xdr:cNvSpPr/>
      </xdr:nvSpPr>
      <xdr:spPr>
        <a:xfrm>
          <a:off x="8699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112361</xdr:rowOff>
    </xdr:from>
    <xdr:ext cx="469744" cy="259045"/>
    <xdr:sp macro="" textlink="">
      <xdr:nvSpPr>
        <xdr:cNvPr id="317" name="テキスト ボックス 316"/>
        <xdr:cNvSpPr txBox="1"/>
      </xdr:nvSpPr>
      <xdr:spPr>
        <a:xfrm>
          <a:off x="8515427" y="6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1575</xdr:rowOff>
    </xdr:from>
    <xdr:to>
      <xdr:col>11</xdr:col>
      <xdr:colOff>358775</xdr:colOff>
      <xdr:row>38</xdr:row>
      <xdr:rowOff>103175</xdr:rowOff>
    </xdr:to>
    <xdr:sp macro="" textlink="">
      <xdr:nvSpPr>
        <xdr:cNvPr id="318" name="円/楕円 317"/>
        <xdr:cNvSpPr/>
      </xdr:nvSpPr>
      <xdr:spPr>
        <a:xfrm>
          <a:off x="7810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94302</xdr:rowOff>
    </xdr:from>
    <xdr:ext cx="378565" cy="259045"/>
    <xdr:sp macro="" textlink="">
      <xdr:nvSpPr>
        <xdr:cNvPr id="319" name="テキスト ボックス 318"/>
        <xdr:cNvSpPr txBox="1"/>
      </xdr:nvSpPr>
      <xdr:spPr>
        <a:xfrm>
          <a:off x="7672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139878</xdr:rowOff>
    </xdr:from>
    <xdr:to>
      <xdr:col>10</xdr:col>
      <xdr:colOff>155575</xdr:colOff>
      <xdr:row>34</xdr:row>
      <xdr:rowOff>70028</xdr:rowOff>
    </xdr:to>
    <xdr:sp macro="" textlink="">
      <xdr:nvSpPr>
        <xdr:cNvPr id="320" name="円/楕円 319"/>
        <xdr:cNvSpPr/>
      </xdr:nvSpPr>
      <xdr:spPr>
        <a:xfrm>
          <a:off x="6921500" y="57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61155</xdr:rowOff>
    </xdr:from>
    <xdr:ext cx="469744" cy="259045"/>
    <xdr:sp macro="" textlink="">
      <xdr:nvSpPr>
        <xdr:cNvPr id="321" name="テキスト ボックス 320"/>
        <xdr:cNvSpPr txBox="1"/>
      </xdr:nvSpPr>
      <xdr:spPr>
        <a:xfrm>
          <a:off x="6737427" y="58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91785</xdr:rowOff>
    </xdr:from>
    <xdr:to>
      <xdr:col>15</xdr:col>
      <xdr:colOff>180975</xdr:colOff>
      <xdr:row>57</xdr:row>
      <xdr:rowOff>100781</xdr:rowOff>
    </xdr:to>
    <xdr:cxnSp macro="">
      <xdr:nvCxnSpPr>
        <xdr:cNvPr id="346" name="直線コネクタ 345"/>
        <xdr:cNvCxnSpPr/>
      </xdr:nvCxnSpPr>
      <xdr:spPr>
        <a:xfrm flipV="1">
          <a:off x="9639300" y="9864435"/>
          <a:ext cx="838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100781</xdr:rowOff>
    </xdr:from>
    <xdr:to>
      <xdr:col>14</xdr:col>
      <xdr:colOff>28575</xdr:colOff>
      <xdr:row>57</xdr:row>
      <xdr:rowOff>122744</xdr:rowOff>
    </xdr:to>
    <xdr:cxnSp macro="">
      <xdr:nvCxnSpPr>
        <xdr:cNvPr id="349" name="直線コネクタ 348"/>
        <xdr:cNvCxnSpPr/>
      </xdr:nvCxnSpPr>
      <xdr:spPr>
        <a:xfrm flipV="1">
          <a:off x="8750300" y="9873431"/>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122744</xdr:rowOff>
    </xdr:from>
    <xdr:to>
      <xdr:col>12</xdr:col>
      <xdr:colOff>511175</xdr:colOff>
      <xdr:row>57</xdr:row>
      <xdr:rowOff>131670</xdr:rowOff>
    </xdr:to>
    <xdr:cxnSp macro="">
      <xdr:nvCxnSpPr>
        <xdr:cNvPr id="352" name="直線コネクタ 351"/>
        <xdr:cNvCxnSpPr/>
      </xdr:nvCxnSpPr>
      <xdr:spPr>
        <a:xfrm flipV="1">
          <a:off x="7861300" y="9895394"/>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58741</xdr:rowOff>
    </xdr:from>
    <xdr:to>
      <xdr:col>11</xdr:col>
      <xdr:colOff>307975</xdr:colOff>
      <xdr:row>57</xdr:row>
      <xdr:rowOff>131670</xdr:rowOff>
    </xdr:to>
    <xdr:cxnSp macro="">
      <xdr:nvCxnSpPr>
        <xdr:cNvPr id="355" name="直線コネクタ 354"/>
        <xdr:cNvCxnSpPr/>
      </xdr:nvCxnSpPr>
      <xdr:spPr>
        <a:xfrm>
          <a:off x="6972300" y="9831391"/>
          <a:ext cx="889000" cy="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40985</xdr:rowOff>
    </xdr:from>
    <xdr:to>
      <xdr:col>15</xdr:col>
      <xdr:colOff>231775</xdr:colOff>
      <xdr:row>57</xdr:row>
      <xdr:rowOff>142585</xdr:rowOff>
    </xdr:to>
    <xdr:sp macro="" textlink="">
      <xdr:nvSpPr>
        <xdr:cNvPr id="365" name="円/楕円 364"/>
        <xdr:cNvSpPr/>
      </xdr:nvSpPr>
      <xdr:spPr>
        <a:xfrm>
          <a:off x="104267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127362</xdr:rowOff>
    </xdr:from>
    <xdr:ext cx="534377" cy="259045"/>
    <xdr:sp macro="" textlink="">
      <xdr:nvSpPr>
        <xdr:cNvPr id="366" name="農林水産業費該当値テキスト"/>
        <xdr:cNvSpPr txBox="1"/>
      </xdr:nvSpPr>
      <xdr:spPr>
        <a:xfrm>
          <a:off x="10528300" y="97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49981</xdr:rowOff>
    </xdr:from>
    <xdr:to>
      <xdr:col>14</xdr:col>
      <xdr:colOff>79375</xdr:colOff>
      <xdr:row>57</xdr:row>
      <xdr:rowOff>151581</xdr:rowOff>
    </xdr:to>
    <xdr:sp macro="" textlink="">
      <xdr:nvSpPr>
        <xdr:cNvPr id="367" name="円/楕円 366"/>
        <xdr:cNvSpPr/>
      </xdr:nvSpPr>
      <xdr:spPr>
        <a:xfrm>
          <a:off x="95885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142708</xdr:rowOff>
    </xdr:from>
    <xdr:ext cx="534377" cy="259045"/>
    <xdr:sp macro="" textlink="">
      <xdr:nvSpPr>
        <xdr:cNvPr id="368" name="テキスト ボックス 367"/>
        <xdr:cNvSpPr txBox="1"/>
      </xdr:nvSpPr>
      <xdr:spPr>
        <a:xfrm>
          <a:off x="9372111" y="99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71944</xdr:rowOff>
    </xdr:from>
    <xdr:to>
      <xdr:col>12</xdr:col>
      <xdr:colOff>561975</xdr:colOff>
      <xdr:row>58</xdr:row>
      <xdr:rowOff>2094</xdr:rowOff>
    </xdr:to>
    <xdr:sp macro="" textlink="">
      <xdr:nvSpPr>
        <xdr:cNvPr id="369" name="円/楕円 368"/>
        <xdr:cNvSpPr/>
      </xdr:nvSpPr>
      <xdr:spPr>
        <a:xfrm>
          <a:off x="8699500" y="9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164671</xdr:rowOff>
    </xdr:from>
    <xdr:ext cx="534377" cy="259045"/>
    <xdr:sp macro="" textlink="">
      <xdr:nvSpPr>
        <xdr:cNvPr id="370" name="テキスト ボックス 369"/>
        <xdr:cNvSpPr txBox="1"/>
      </xdr:nvSpPr>
      <xdr:spPr>
        <a:xfrm>
          <a:off x="8483111" y="9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80870</xdr:rowOff>
    </xdr:from>
    <xdr:to>
      <xdr:col>11</xdr:col>
      <xdr:colOff>358775</xdr:colOff>
      <xdr:row>58</xdr:row>
      <xdr:rowOff>11020</xdr:rowOff>
    </xdr:to>
    <xdr:sp macro="" textlink="">
      <xdr:nvSpPr>
        <xdr:cNvPr id="371" name="円/楕円 370"/>
        <xdr:cNvSpPr/>
      </xdr:nvSpPr>
      <xdr:spPr>
        <a:xfrm>
          <a:off x="7810500" y="98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2147</xdr:rowOff>
    </xdr:from>
    <xdr:ext cx="534377" cy="259045"/>
    <xdr:sp macro="" textlink="">
      <xdr:nvSpPr>
        <xdr:cNvPr id="372" name="テキスト ボックス 371"/>
        <xdr:cNvSpPr txBox="1"/>
      </xdr:nvSpPr>
      <xdr:spPr>
        <a:xfrm>
          <a:off x="7594111" y="9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7941</xdr:rowOff>
    </xdr:from>
    <xdr:to>
      <xdr:col>10</xdr:col>
      <xdr:colOff>155575</xdr:colOff>
      <xdr:row>57</xdr:row>
      <xdr:rowOff>109541</xdr:rowOff>
    </xdr:to>
    <xdr:sp macro="" textlink="">
      <xdr:nvSpPr>
        <xdr:cNvPr id="373" name="円/楕円 372"/>
        <xdr:cNvSpPr/>
      </xdr:nvSpPr>
      <xdr:spPr>
        <a:xfrm>
          <a:off x="6921500" y="97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100668</xdr:rowOff>
    </xdr:from>
    <xdr:ext cx="534377" cy="259045"/>
    <xdr:sp macro="" textlink="">
      <xdr:nvSpPr>
        <xdr:cNvPr id="374" name="テキスト ボックス 373"/>
        <xdr:cNvSpPr txBox="1"/>
      </xdr:nvSpPr>
      <xdr:spPr>
        <a:xfrm>
          <a:off x="6705111" y="98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113182</xdr:rowOff>
    </xdr:from>
    <xdr:to>
      <xdr:col>15</xdr:col>
      <xdr:colOff>180975</xdr:colOff>
      <xdr:row>78</xdr:row>
      <xdr:rowOff>21628</xdr:rowOff>
    </xdr:to>
    <xdr:cxnSp macro="">
      <xdr:nvCxnSpPr>
        <xdr:cNvPr id="403" name="直線コネクタ 402"/>
        <xdr:cNvCxnSpPr/>
      </xdr:nvCxnSpPr>
      <xdr:spPr>
        <a:xfrm flipV="1">
          <a:off x="9639300" y="13314832"/>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13818</xdr:rowOff>
    </xdr:from>
    <xdr:to>
      <xdr:col>14</xdr:col>
      <xdr:colOff>28575</xdr:colOff>
      <xdr:row>78</xdr:row>
      <xdr:rowOff>21628</xdr:rowOff>
    </xdr:to>
    <xdr:cxnSp macro="">
      <xdr:nvCxnSpPr>
        <xdr:cNvPr id="406" name="直線コネクタ 405"/>
        <xdr:cNvCxnSpPr/>
      </xdr:nvCxnSpPr>
      <xdr:spPr>
        <a:xfrm>
          <a:off x="8750300" y="1338691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13818</xdr:rowOff>
    </xdr:from>
    <xdr:to>
      <xdr:col>12</xdr:col>
      <xdr:colOff>511175</xdr:colOff>
      <xdr:row>78</xdr:row>
      <xdr:rowOff>49746</xdr:rowOff>
    </xdr:to>
    <xdr:cxnSp macro="">
      <xdr:nvCxnSpPr>
        <xdr:cNvPr id="409" name="直線コネクタ 408"/>
        <xdr:cNvCxnSpPr/>
      </xdr:nvCxnSpPr>
      <xdr:spPr>
        <a:xfrm flipV="1">
          <a:off x="7861300" y="13386918"/>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49746</xdr:rowOff>
    </xdr:from>
    <xdr:to>
      <xdr:col>11</xdr:col>
      <xdr:colOff>307975</xdr:colOff>
      <xdr:row>78</xdr:row>
      <xdr:rowOff>66320</xdr:rowOff>
    </xdr:to>
    <xdr:cxnSp macro="">
      <xdr:nvCxnSpPr>
        <xdr:cNvPr id="412" name="直線コネクタ 411"/>
        <xdr:cNvCxnSpPr/>
      </xdr:nvCxnSpPr>
      <xdr:spPr>
        <a:xfrm flipV="1">
          <a:off x="6972300" y="1342284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62382</xdr:rowOff>
    </xdr:from>
    <xdr:to>
      <xdr:col>15</xdr:col>
      <xdr:colOff>231775</xdr:colOff>
      <xdr:row>77</xdr:row>
      <xdr:rowOff>163982</xdr:rowOff>
    </xdr:to>
    <xdr:sp macro="" textlink="">
      <xdr:nvSpPr>
        <xdr:cNvPr id="422" name="円/楕円 421"/>
        <xdr:cNvSpPr/>
      </xdr:nvSpPr>
      <xdr:spPr>
        <a:xfrm>
          <a:off x="104267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40809</xdr:rowOff>
    </xdr:from>
    <xdr:ext cx="469744" cy="259045"/>
    <xdr:sp macro="" textlink="">
      <xdr:nvSpPr>
        <xdr:cNvPr id="423" name="商工費該当値テキスト"/>
        <xdr:cNvSpPr txBox="1"/>
      </xdr:nvSpPr>
      <xdr:spPr>
        <a:xfrm>
          <a:off x="10528300" y="132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142278</xdr:rowOff>
    </xdr:from>
    <xdr:to>
      <xdr:col>14</xdr:col>
      <xdr:colOff>79375</xdr:colOff>
      <xdr:row>78</xdr:row>
      <xdr:rowOff>72428</xdr:rowOff>
    </xdr:to>
    <xdr:sp macro="" textlink="">
      <xdr:nvSpPr>
        <xdr:cNvPr id="424" name="円/楕円 423"/>
        <xdr:cNvSpPr/>
      </xdr:nvSpPr>
      <xdr:spPr>
        <a:xfrm>
          <a:off x="9588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63555</xdr:rowOff>
    </xdr:from>
    <xdr:ext cx="469744" cy="259045"/>
    <xdr:sp macro="" textlink="">
      <xdr:nvSpPr>
        <xdr:cNvPr id="425" name="テキスト ボックス 424"/>
        <xdr:cNvSpPr txBox="1"/>
      </xdr:nvSpPr>
      <xdr:spPr>
        <a:xfrm>
          <a:off x="9404427" y="1343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134468</xdr:rowOff>
    </xdr:from>
    <xdr:to>
      <xdr:col>12</xdr:col>
      <xdr:colOff>561975</xdr:colOff>
      <xdr:row>78</xdr:row>
      <xdr:rowOff>64618</xdr:rowOff>
    </xdr:to>
    <xdr:sp macro="" textlink="">
      <xdr:nvSpPr>
        <xdr:cNvPr id="426" name="円/楕円 425"/>
        <xdr:cNvSpPr/>
      </xdr:nvSpPr>
      <xdr:spPr>
        <a:xfrm>
          <a:off x="86995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55745</xdr:rowOff>
    </xdr:from>
    <xdr:ext cx="469744" cy="259045"/>
    <xdr:sp macro="" textlink="">
      <xdr:nvSpPr>
        <xdr:cNvPr id="427" name="テキスト ボックス 426"/>
        <xdr:cNvSpPr txBox="1"/>
      </xdr:nvSpPr>
      <xdr:spPr>
        <a:xfrm>
          <a:off x="8515427" y="134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170396</xdr:rowOff>
    </xdr:from>
    <xdr:to>
      <xdr:col>11</xdr:col>
      <xdr:colOff>358775</xdr:colOff>
      <xdr:row>78</xdr:row>
      <xdr:rowOff>100546</xdr:rowOff>
    </xdr:to>
    <xdr:sp macro="" textlink="">
      <xdr:nvSpPr>
        <xdr:cNvPr id="428" name="円/楕円 427"/>
        <xdr:cNvSpPr/>
      </xdr:nvSpPr>
      <xdr:spPr>
        <a:xfrm>
          <a:off x="7810500" y="133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91673</xdr:rowOff>
    </xdr:from>
    <xdr:ext cx="469744" cy="259045"/>
    <xdr:sp macro="" textlink="">
      <xdr:nvSpPr>
        <xdr:cNvPr id="429" name="テキスト ボックス 428"/>
        <xdr:cNvSpPr txBox="1"/>
      </xdr:nvSpPr>
      <xdr:spPr>
        <a:xfrm>
          <a:off x="7626427" y="1346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15520</xdr:rowOff>
    </xdr:from>
    <xdr:to>
      <xdr:col>10</xdr:col>
      <xdr:colOff>155575</xdr:colOff>
      <xdr:row>78</xdr:row>
      <xdr:rowOff>117120</xdr:rowOff>
    </xdr:to>
    <xdr:sp macro="" textlink="">
      <xdr:nvSpPr>
        <xdr:cNvPr id="430" name="円/楕円 429"/>
        <xdr:cNvSpPr/>
      </xdr:nvSpPr>
      <xdr:spPr>
        <a:xfrm>
          <a:off x="6921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108247</xdr:rowOff>
    </xdr:from>
    <xdr:ext cx="469744" cy="259045"/>
    <xdr:sp macro="" textlink="">
      <xdr:nvSpPr>
        <xdr:cNvPr id="431" name="テキスト ボックス 430"/>
        <xdr:cNvSpPr txBox="1"/>
      </xdr:nvSpPr>
      <xdr:spPr>
        <a:xfrm>
          <a:off x="6737427"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115215</xdr:rowOff>
    </xdr:from>
    <xdr:to>
      <xdr:col>15</xdr:col>
      <xdr:colOff>180975</xdr:colOff>
      <xdr:row>97</xdr:row>
      <xdr:rowOff>25006</xdr:rowOff>
    </xdr:to>
    <xdr:cxnSp macro="">
      <xdr:nvCxnSpPr>
        <xdr:cNvPr id="460" name="直線コネクタ 459"/>
        <xdr:cNvCxnSpPr/>
      </xdr:nvCxnSpPr>
      <xdr:spPr>
        <a:xfrm flipV="1">
          <a:off x="9639300" y="16574415"/>
          <a:ext cx="838200" cy="8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76809</xdr:rowOff>
    </xdr:from>
    <xdr:to>
      <xdr:col>14</xdr:col>
      <xdr:colOff>28575</xdr:colOff>
      <xdr:row>97</xdr:row>
      <xdr:rowOff>25006</xdr:rowOff>
    </xdr:to>
    <xdr:cxnSp macro="">
      <xdr:nvCxnSpPr>
        <xdr:cNvPr id="463" name="直線コネクタ 462"/>
        <xdr:cNvCxnSpPr/>
      </xdr:nvCxnSpPr>
      <xdr:spPr>
        <a:xfrm>
          <a:off x="8750300" y="16536009"/>
          <a:ext cx="8890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76809</xdr:rowOff>
    </xdr:from>
    <xdr:to>
      <xdr:col>12</xdr:col>
      <xdr:colOff>511175</xdr:colOff>
      <xdr:row>96</xdr:row>
      <xdr:rowOff>94602</xdr:rowOff>
    </xdr:to>
    <xdr:cxnSp macro="">
      <xdr:nvCxnSpPr>
        <xdr:cNvPr id="466" name="直線コネクタ 465"/>
        <xdr:cNvCxnSpPr/>
      </xdr:nvCxnSpPr>
      <xdr:spPr>
        <a:xfrm flipV="1">
          <a:off x="7861300" y="1653600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94602</xdr:rowOff>
    </xdr:from>
    <xdr:to>
      <xdr:col>11</xdr:col>
      <xdr:colOff>307975</xdr:colOff>
      <xdr:row>97</xdr:row>
      <xdr:rowOff>5093</xdr:rowOff>
    </xdr:to>
    <xdr:cxnSp macro="">
      <xdr:nvCxnSpPr>
        <xdr:cNvPr id="469" name="直線コネクタ 468"/>
        <xdr:cNvCxnSpPr/>
      </xdr:nvCxnSpPr>
      <xdr:spPr>
        <a:xfrm flipV="1">
          <a:off x="6972300" y="16553802"/>
          <a:ext cx="889000" cy="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64415</xdr:rowOff>
    </xdr:from>
    <xdr:to>
      <xdr:col>15</xdr:col>
      <xdr:colOff>231775</xdr:colOff>
      <xdr:row>96</xdr:row>
      <xdr:rowOff>166015</xdr:rowOff>
    </xdr:to>
    <xdr:sp macro="" textlink="">
      <xdr:nvSpPr>
        <xdr:cNvPr id="479" name="円/楕円 478"/>
        <xdr:cNvSpPr/>
      </xdr:nvSpPr>
      <xdr:spPr>
        <a:xfrm>
          <a:off x="10426700" y="165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42842</xdr:rowOff>
    </xdr:from>
    <xdr:ext cx="534377" cy="259045"/>
    <xdr:sp macro="" textlink="">
      <xdr:nvSpPr>
        <xdr:cNvPr id="480" name="土木費該当値テキスト"/>
        <xdr:cNvSpPr txBox="1"/>
      </xdr:nvSpPr>
      <xdr:spPr>
        <a:xfrm>
          <a:off x="10528300" y="165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145656</xdr:rowOff>
    </xdr:from>
    <xdr:to>
      <xdr:col>14</xdr:col>
      <xdr:colOff>79375</xdr:colOff>
      <xdr:row>97</xdr:row>
      <xdr:rowOff>75806</xdr:rowOff>
    </xdr:to>
    <xdr:sp macro="" textlink="">
      <xdr:nvSpPr>
        <xdr:cNvPr id="481" name="円/楕円 480"/>
        <xdr:cNvSpPr/>
      </xdr:nvSpPr>
      <xdr:spPr>
        <a:xfrm>
          <a:off x="9588500" y="166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66933</xdr:rowOff>
    </xdr:from>
    <xdr:ext cx="534377" cy="259045"/>
    <xdr:sp macro="" textlink="">
      <xdr:nvSpPr>
        <xdr:cNvPr id="482" name="テキスト ボックス 481"/>
        <xdr:cNvSpPr txBox="1"/>
      </xdr:nvSpPr>
      <xdr:spPr>
        <a:xfrm>
          <a:off x="9372111" y="166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26009</xdr:rowOff>
    </xdr:from>
    <xdr:to>
      <xdr:col>12</xdr:col>
      <xdr:colOff>561975</xdr:colOff>
      <xdr:row>96</xdr:row>
      <xdr:rowOff>127609</xdr:rowOff>
    </xdr:to>
    <xdr:sp macro="" textlink="">
      <xdr:nvSpPr>
        <xdr:cNvPr id="483" name="円/楕円 482"/>
        <xdr:cNvSpPr/>
      </xdr:nvSpPr>
      <xdr:spPr>
        <a:xfrm>
          <a:off x="8699500" y="164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118736</xdr:rowOff>
    </xdr:from>
    <xdr:ext cx="534377" cy="259045"/>
    <xdr:sp macro="" textlink="">
      <xdr:nvSpPr>
        <xdr:cNvPr id="484" name="テキスト ボックス 483"/>
        <xdr:cNvSpPr txBox="1"/>
      </xdr:nvSpPr>
      <xdr:spPr>
        <a:xfrm>
          <a:off x="8483111" y="165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43802</xdr:rowOff>
    </xdr:from>
    <xdr:to>
      <xdr:col>11</xdr:col>
      <xdr:colOff>358775</xdr:colOff>
      <xdr:row>96</xdr:row>
      <xdr:rowOff>145402</xdr:rowOff>
    </xdr:to>
    <xdr:sp macro="" textlink="">
      <xdr:nvSpPr>
        <xdr:cNvPr id="485" name="円/楕円 484"/>
        <xdr:cNvSpPr/>
      </xdr:nvSpPr>
      <xdr:spPr>
        <a:xfrm>
          <a:off x="7810500" y="165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136529</xdr:rowOff>
    </xdr:from>
    <xdr:ext cx="534377" cy="259045"/>
    <xdr:sp macro="" textlink="">
      <xdr:nvSpPr>
        <xdr:cNvPr id="486" name="テキスト ボックス 485"/>
        <xdr:cNvSpPr txBox="1"/>
      </xdr:nvSpPr>
      <xdr:spPr>
        <a:xfrm>
          <a:off x="7594111" y="165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125743</xdr:rowOff>
    </xdr:from>
    <xdr:to>
      <xdr:col>10</xdr:col>
      <xdr:colOff>155575</xdr:colOff>
      <xdr:row>97</xdr:row>
      <xdr:rowOff>55893</xdr:rowOff>
    </xdr:to>
    <xdr:sp macro="" textlink="">
      <xdr:nvSpPr>
        <xdr:cNvPr id="487" name="円/楕円 486"/>
        <xdr:cNvSpPr/>
      </xdr:nvSpPr>
      <xdr:spPr>
        <a:xfrm>
          <a:off x="6921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47020</xdr:rowOff>
    </xdr:from>
    <xdr:ext cx="534377" cy="259045"/>
    <xdr:sp macro="" textlink="">
      <xdr:nvSpPr>
        <xdr:cNvPr id="488" name="テキスト ボックス 487"/>
        <xdr:cNvSpPr txBox="1"/>
      </xdr:nvSpPr>
      <xdr:spPr>
        <a:xfrm>
          <a:off x="6705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49370</xdr:rowOff>
    </xdr:from>
    <xdr:to>
      <xdr:col>23</xdr:col>
      <xdr:colOff>517525</xdr:colOff>
      <xdr:row>38</xdr:row>
      <xdr:rowOff>4532</xdr:rowOff>
    </xdr:to>
    <xdr:cxnSp macro="">
      <xdr:nvCxnSpPr>
        <xdr:cNvPr id="520" name="直線コネクタ 519"/>
        <xdr:cNvCxnSpPr/>
      </xdr:nvCxnSpPr>
      <xdr:spPr>
        <a:xfrm flipV="1">
          <a:off x="15481300" y="6393020"/>
          <a:ext cx="838200" cy="1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158739</xdr:rowOff>
    </xdr:from>
    <xdr:to>
      <xdr:col>22</xdr:col>
      <xdr:colOff>365125</xdr:colOff>
      <xdr:row>38</xdr:row>
      <xdr:rowOff>4532</xdr:rowOff>
    </xdr:to>
    <xdr:cxnSp macro="">
      <xdr:nvCxnSpPr>
        <xdr:cNvPr id="523" name="直線コネクタ 522"/>
        <xdr:cNvCxnSpPr/>
      </xdr:nvCxnSpPr>
      <xdr:spPr>
        <a:xfrm>
          <a:off x="14592300" y="6502389"/>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158739</xdr:rowOff>
    </xdr:from>
    <xdr:to>
      <xdr:col>21</xdr:col>
      <xdr:colOff>161925</xdr:colOff>
      <xdr:row>38</xdr:row>
      <xdr:rowOff>24845</xdr:rowOff>
    </xdr:to>
    <xdr:cxnSp macro="">
      <xdr:nvCxnSpPr>
        <xdr:cNvPr id="526" name="直線コネクタ 525"/>
        <xdr:cNvCxnSpPr/>
      </xdr:nvCxnSpPr>
      <xdr:spPr>
        <a:xfrm flipV="1">
          <a:off x="13703300" y="65023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24845</xdr:rowOff>
    </xdr:from>
    <xdr:to>
      <xdr:col>19</xdr:col>
      <xdr:colOff>644525</xdr:colOff>
      <xdr:row>38</xdr:row>
      <xdr:rowOff>45288</xdr:rowOff>
    </xdr:to>
    <xdr:cxnSp macro="">
      <xdr:nvCxnSpPr>
        <xdr:cNvPr id="529" name="直線コネクタ 528"/>
        <xdr:cNvCxnSpPr/>
      </xdr:nvCxnSpPr>
      <xdr:spPr>
        <a:xfrm flipV="1">
          <a:off x="12814300" y="6539945"/>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170020</xdr:rowOff>
    </xdr:from>
    <xdr:to>
      <xdr:col>23</xdr:col>
      <xdr:colOff>568325</xdr:colOff>
      <xdr:row>37</xdr:row>
      <xdr:rowOff>100170</xdr:rowOff>
    </xdr:to>
    <xdr:sp macro="" textlink="">
      <xdr:nvSpPr>
        <xdr:cNvPr id="539" name="円/楕円 538"/>
        <xdr:cNvSpPr/>
      </xdr:nvSpPr>
      <xdr:spPr>
        <a:xfrm>
          <a:off x="16268700" y="63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148447</xdr:rowOff>
    </xdr:from>
    <xdr:ext cx="534377" cy="259045"/>
    <xdr:sp macro="" textlink="">
      <xdr:nvSpPr>
        <xdr:cNvPr id="540" name="消防費該当値テキスト"/>
        <xdr:cNvSpPr txBox="1"/>
      </xdr:nvSpPr>
      <xdr:spPr>
        <a:xfrm>
          <a:off x="16370300" y="63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125182</xdr:rowOff>
    </xdr:from>
    <xdr:to>
      <xdr:col>22</xdr:col>
      <xdr:colOff>415925</xdr:colOff>
      <xdr:row>38</xdr:row>
      <xdr:rowOff>55332</xdr:rowOff>
    </xdr:to>
    <xdr:sp macro="" textlink="">
      <xdr:nvSpPr>
        <xdr:cNvPr id="541" name="円/楕円 540"/>
        <xdr:cNvSpPr/>
      </xdr:nvSpPr>
      <xdr:spPr>
        <a:xfrm>
          <a:off x="15430500" y="64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46459</xdr:rowOff>
    </xdr:from>
    <xdr:ext cx="534377" cy="259045"/>
    <xdr:sp macro="" textlink="">
      <xdr:nvSpPr>
        <xdr:cNvPr id="542" name="テキスト ボックス 541"/>
        <xdr:cNvSpPr txBox="1"/>
      </xdr:nvSpPr>
      <xdr:spPr>
        <a:xfrm>
          <a:off x="15214111" y="65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107939</xdr:rowOff>
    </xdr:from>
    <xdr:to>
      <xdr:col>21</xdr:col>
      <xdr:colOff>212725</xdr:colOff>
      <xdr:row>38</xdr:row>
      <xdr:rowOff>38089</xdr:rowOff>
    </xdr:to>
    <xdr:sp macro="" textlink="">
      <xdr:nvSpPr>
        <xdr:cNvPr id="543" name="円/楕円 542"/>
        <xdr:cNvSpPr/>
      </xdr:nvSpPr>
      <xdr:spPr>
        <a:xfrm>
          <a:off x="14541500" y="64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29216</xdr:rowOff>
    </xdr:from>
    <xdr:ext cx="534377" cy="259045"/>
    <xdr:sp macro="" textlink="">
      <xdr:nvSpPr>
        <xdr:cNvPr id="544" name="テキスト ボックス 543"/>
        <xdr:cNvSpPr txBox="1"/>
      </xdr:nvSpPr>
      <xdr:spPr>
        <a:xfrm>
          <a:off x="14325111" y="65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145495</xdr:rowOff>
    </xdr:from>
    <xdr:to>
      <xdr:col>20</xdr:col>
      <xdr:colOff>9525</xdr:colOff>
      <xdr:row>38</xdr:row>
      <xdr:rowOff>75645</xdr:rowOff>
    </xdr:to>
    <xdr:sp macro="" textlink="">
      <xdr:nvSpPr>
        <xdr:cNvPr id="545" name="円/楕円 544"/>
        <xdr:cNvSpPr/>
      </xdr:nvSpPr>
      <xdr:spPr>
        <a:xfrm>
          <a:off x="13652500" y="64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66772</xdr:rowOff>
    </xdr:from>
    <xdr:ext cx="534377" cy="259045"/>
    <xdr:sp macro="" textlink="">
      <xdr:nvSpPr>
        <xdr:cNvPr id="546" name="テキスト ボックス 545"/>
        <xdr:cNvSpPr txBox="1"/>
      </xdr:nvSpPr>
      <xdr:spPr>
        <a:xfrm>
          <a:off x="13436111" y="658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165938</xdr:rowOff>
    </xdr:from>
    <xdr:to>
      <xdr:col>18</xdr:col>
      <xdr:colOff>492125</xdr:colOff>
      <xdr:row>38</xdr:row>
      <xdr:rowOff>96088</xdr:rowOff>
    </xdr:to>
    <xdr:sp macro="" textlink="">
      <xdr:nvSpPr>
        <xdr:cNvPr id="547" name="円/楕円 546"/>
        <xdr:cNvSpPr/>
      </xdr:nvSpPr>
      <xdr:spPr>
        <a:xfrm>
          <a:off x="127635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87215</xdr:rowOff>
    </xdr:from>
    <xdr:ext cx="534377" cy="259045"/>
    <xdr:sp macro="" textlink="">
      <xdr:nvSpPr>
        <xdr:cNvPr id="548" name="テキスト ボックス 547"/>
        <xdr:cNvSpPr txBox="1"/>
      </xdr:nvSpPr>
      <xdr:spPr>
        <a:xfrm>
          <a:off x="12547111" y="66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23484</xdr:rowOff>
    </xdr:from>
    <xdr:to>
      <xdr:col>23</xdr:col>
      <xdr:colOff>517525</xdr:colOff>
      <xdr:row>59</xdr:row>
      <xdr:rowOff>74288</xdr:rowOff>
    </xdr:to>
    <xdr:cxnSp macro="">
      <xdr:nvCxnSpPr>
        <xdr:cNvPr id="580" name="直線コネクタ 579"/>
        <xdr:cNvCxnSpPr/>
      </xdr:nvCxnSpPr>
      <xdr:spPr>
        <a:xfrm>
          <a:off x="15481300" y="10139034"/>
          <a:ext cx="838200" cy="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23484</xdr:rowOff>
    </xdr:from>
    <xdr:to>
      <xdr:col>22</xdr:col>
      <xdr:colOff>365125</xdr:colOff>
      <xdr:row>59</xdr:row>
      <xdr:rowOff>54857</xdr:rowOff>
    </xdr:to>
    <xdr:cxnSp macro="">
      <xdr:nvCxnSpPr>
        <xdr:cNvPr id="583" name="直線コネクタ 582"/>
        <xdr:cNvCxnSpPr/>
      </xdr:nvCxnSpPr>
      <xdr:spPr>
        <a:xfrm flipV="1">
          <a:off x="14592300" y="10139034"/>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54857</xdr:rowOff>
    </xdr:from>
    <xdr:to>
      <xdr:col>21</xdr:col>
      <xdr:colOff>161925</xdr:colOff>
      <xdr:row>59</xdr:row>
      <xdr:rowOff>61399</xdr:rowOff>
    </xdr:to>
    <xdr:cxnSp macro="">
      <xdr:nvCxnSpPr>
        <xdr:cNvPr id="586" name="直線コネクタ 585"/>
        <xdr:cNvCxnSpPr/>
      </xdr:nvCxnSpPr>
      <xdr:spPr>
        <a:xfrm flipV="1">
          <a:off x="13703300" y="10170407"/>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47824</xdr:rowOff>
    </xdr:from>
    <xdr:to>
      <xdr:col>19</xdr:col>
      <xdr:colOff>644525</xdr:colOff>
      <xdr:row>59</xdr:row>
      <xdr:rowOff>61399</xdr:rowOff>
    </xdr:to>
    <xdr:cxnSp macro="">
      <xdr:nvCxnSpPr>
        <xdr:cNvPr id="589" name="直線コネクタ 588"/>
        <xdr:cNvCxnSpPr/>
      </xdr:nvCxnSpPr>
      <xdr:spPr>
        <a:xfrm>
          <a:off x="12814300" y="9991924"/>
          <a:ext cx="889000" cy="18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23488</xdr:rowOff>
    </xdr:from>
    <xdr:to>
      <xdr:col>23</xdr:col>
      <xdr:colOff>568325</xdr:colOff>
      <xdr:row>59</xdr:row>
      <xdr:rowOff>125088</xdr:rowOff>
    </xdr:to>
    <xdr:sp macro="" textlink="">
      <xdr:nvSpPr>
        <xdr:cNvPr id="599" name="円/楕円 598"/>
        <xdr:cNvSpPr/>
      </xdr:nvSpPr>
      <xdr:spPr>
        <a:xfrm>
          <a:off x="16268700" y="101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109865</xdr:rowOff>
    </xdr:from>
    <xdr:ext cx="534377" cy="259045"/>
    <xdr:sp macro="" textlink="">
      <xdr:nvSpPr>
        <xdr:cNvPr id="600" name="教育費該当値テキスト"/>
        <xdr:cNvSpPr txBox="1"/>
      </xdr:nvSpPr>
      <xdr:spPr>
        <a:xfrm>
          <a:off x="16370300" y="1005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144134</xdr:rowOff>
    </xdr:from>
    <xdr:to>
      <xdr:col>22</xdr:col>
      <xdr:colOff>415925</xdr:colOff>
      <xdr:row>59</xdr:row>
      <xdr:rowOff>74284</xdr:rowOff>
    </xdr:to>
    <xdr:sp macro="" textlink="">
      <xdr:nvSpPr>
        <xdr:cNvPr id="601" name="円/楕円 600"/>
        <xdr:cNvSpPr/>
      </xdr:nvSpPr>
      <xdr:spPr>
        <a:xfrm>
          <a:off x="15430500" y="100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65411</xdr:rowOff>
    </xdr:from>
    <xdr:ext cx="534377" cy="259045"/>
    <xdr:sp macro="" textlink="">
      <xdr:nvSpPr>
        <xdr:cNvPr id="602" name="テキスト ボックス 601"/>
        <xdr:cNvSpPr txBox="1"/>
      </xdr:nvSpPr>
      <xdr:spPr>
        <a:xfrm>
          <a:off x="15214111" y="101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36,926</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4057</xdr:rowOff>
    </xdr:from>
    <xdr:to>
      <xdr:col>21</xdr:col>
      <xdr:colOff>212725</xdr:colOff>
      <xdr:row>59</xdr:row>
      <xdr:rowOff>105657</xdr:rowOff>
    </xdr:to>
    <xdr:sp macro="" textlink="">
      <xdr:nvSpPr>
        <xdr:cNvPr id="603" name="円/楕円 602"/>
        <xdr:cNvSpPr/>
      </xdr:nvSpPr>
      <xdr:spPr>
        <a:xfrm>
          <a:off x="14541500" y="101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96784</xdr:rowOff>
    </xdr:from>
    <xdr:ext cx="534377" cy="259045"/>
    <xdr:sp macro="" textlink="">
      <xdr:nvSpPr>
        <xdr:cNvPr id="604" name="テキスト ボックス 603"/>
        <xdr:cNvSpPr txBox="1"/>
      </xdr:nvSpPr>
      <xdr:spPr>
        <a:xfrm>
          <a:off x="14325111" y="102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34,044</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10599</xdr:rowOff>
    </xdr:from>
    <xdr:to>
      <xdr:col>20</xdr:col>
      <xdr:colOff>9525</xdr:colOff>
      <xdr:row>59</xdr:row>
      <xdr:rowOff>112199</xdr:rowOff>
    </xdr:to>
    <xdr:sp macro="" textlink="">
      <xdr:nvSpPr>
        <xdr:cNvPr id="605" name="円/楕円 604"/>
        <xdr:cNvSpPr/>
      </xdr:nvSpPr>
      <xdr:spPr>
        <a:xfrm>
          <a:off x="13652500" y="101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103326</xdr:rowOff>
    </xdr:from>
    <xdr:ext cx="534377" cy="259045"/>
    <xdr:sp macro="" textlink="">
      <xdr:nvSpPr>
        <xdr:cNvPr id="606" name="テキスト ボックス 605"/>
        <xdr:cNvSpPr txBox="1"/>
      </xdr:nvSpPr>
      <xdr:spPr>
        <a:xfrm>
          <a:off x="13436111" y="102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168474</xdr:rowOff>
    </xdr:from>
    <xdr:to>
      <xdr:col>18</xdr:col>
      <xdr:colOff>492125</xdr:colOff>
      <xdr:row>58</xdr:row>
      <xdr:rowOff>98624</xdr:rowOff>
    </xdr:to>
    <xdr:sp macro="" textlink="">
      <xdr:nvSpPr>
        <xdr:cNvPr id="607" name="円/楕円 606"/>
        <xdr:cNvSpPr/>
      </xdr:nvSpPr>
      <xdr:spPr>
        <a:xfrm>
          <a:off x="12763500" y="99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89751</xdr:rowOff>
    </xdr:from>
    <xdr:ext cx="534377" cy="259045"/>
    <xdr:sp macro="" textlink="">
      <xdr:nvSpPr>
        <xdr:cNvPr id="608" name="テキスト ボックス 607"/>
        <xdr:cNvSpPr txBox="1"/>
      </xdr:nvSpPr>
      <xdr:spPr>
        <a:xfrm>
          <a:off x="12547111" y="1003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20980</xdr:rowOff>
    </xdr:from>
    <xdr:to>
      <xdr:col>19</xdr:col>
      <xdr:colOff>644525</xdr:colOff>
      <xdr:row>79</xdr:row>
      <xdr:rowOff>44450</xdr:rowOff>
    </xdr:to>
    <xdr:cxnSp macro="">
      <xdr:nvCxnSpPr>
        <xdr:cNvPr id="646" name="直線コネクタ 645"/>
        <xdr:cNvCxnSpPr/>
      </xdr:nvCxnSpPr>
      <xdr:spPr>
        <a:xfrm>
          <a:off x="12814300" y="1356553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141630</xdr:rowOff>
    </xdr:from>
    <xdr:to>
      <xdr:col>18</xdr:col>
      <xdr:colOff>492125</xdr:colOff>
      <xdr:row>79</xdr:row>
      <xdr:rowOff>71780</xdr:rowOff>
    </xdr:to>
    <xdr:sp macro="" textlink="">
      <xdr:nvSpPr>
        <xdr:cNvPr id="664" name="円/楕円 663"/>
        <xdr:cNvSpPr/>
      </xdr:nvSpPr>
      <xdr:spPr>
        <a:xfrm>
          <a:off x="12763500" y="135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62907</xdr:rowOff>
    </xdr:from>
    <xdr:ext cx="378565" cy="259045"/>
    <xdr:sp macro="" textlink="">
      <xdr:nvSpPr>
        <xdr:cNvPr id="665" name="テキスト ボックス 664"/>
        <xdr:cNvSpPr txBox="1"/>
      </xdr:nvSpPr>
      <xdr:spPr>
        <a:xfrm>
          <a:off x="12625017" y="1360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6186</xdr:rowOff>
    </xdr:from>
    <xdr:to>
      <xdr:col>23</xdr:col>
      <xdr:colOff>517525</xdr:colOff>
      <xdr:row>99</xdr:row>
      <xdr:rowOff>87540</xdr:rowOff>
    </xdr:to>
    <xdr:cxnSp macro="">
      <xdr:nvCxnSpPr>
        <xdr:cNvPr id="695" name="直線コネクタ 694"/>
        <xdr:cNvCxnSpPr/>
      </xdr:nvCxnSpPr>
      <xdr:spPr>
        <a:xfrm>
          <a:off x="15481300" y="16979736"/>
          <a:ext cx="838200" cy="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6"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6186</xdr:rowOff>
    </xdr:from>
    <xdr:to>
      <xdr:col>22</xdr:col>
      <xdr:colOff>365125</xdr:colOff>
      <xdr:row>99</xdr:row>
      <xdr:rowOff>40069</xdr:rowOff>
    </xdr:to>
    <xdr:cxnSp macro="">
      <xdr:nvCxnSpPr>
        <xdr:cNvPr id="698" name="直線コネクタ 697"/>
        <xdr:cNvCxnSpPr/>
      </xdr:nvCxnSpPr>
      <xdr:spPr>
        <a:xfrm flipV="1">
          <a:off x="14592300" y="16979736"/>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0" name="テキスト ボックス 699"/>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31065</xdr:rowOff>
    </xdr:from>
    <xdr:to>
      <xdr:col>21</xdr:col>
      <xdr:colOff>161925</xdr:colOff>
      <xdr:row>99</xdr:row>
      <xdr:rowOff>40069</xdr:rowOff>
    </xdr:to>
    <xdr:cxnSp macro="">
      <xdr:nvCxnSpPr>
        <xdr:cNvPr id="701" name="直線コネクタ 700"/>
        <xdr:cNvCxnSpPr/>
      </xdr:nvCxnSpPr>
      <xdr:spPr>
        <a:xfrm>
          <a:off x="13703300" y="17004615"/>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90208</xdr:rowOff>
    </xdr:from>
    <xdr:to>
      <xdr:col>19</xdr:col>
      <xdr:colOff>644525</xdr:colOff>
      <xdr:row>99</xdr:row>
      <xdr:rowOff>31065</xdr:rowOff>
    </xdr:to>
    <xdr:cxnSp macro="">
      <xdr:nvCxnSpPr>
        <xdr:cNvPr id="704" name="直線コネクタ 703"/>
        <xdr:cNvCxnSpPr/>
      </xdr:nvCxnSpPr>
      <xdr:spPr>
        <a:xfrm>
          <a:off x="12814300" y="16892308"/>
          <a:ext cx="889000" cy="1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36740</xdr:rowOff>
    </xdr:from>
    <xdr:to>
      <xdr:col>23</xdr:col>
      <xdr:colOff>568325</xdr:colOff>
      <xdr:row>99</xdr:row>
      <xdr:rowOff>138340</xdr:rowOff>
    </xdr:to>
    <xdr:sp macro="" textlink="">
      <xdr:nvSpPr>
        <xdr:cNvPr id="714" name="円/楕円 713"/>
        <xdr:cNvSpPr/>
      </xdr:nvSpPr>
      <xdr:spPr>
        <a:xfrm>
          <a:off x="16268700" y="170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123117</xdr:rowOff>
    </xdr:from>
    <xdr:ext cx="534377" cy="259045"/>
    <xdr:sp macro="" textlink="">
      <xdr:nvSpPr>
        <xdr:cNvPr id="715" name="公債費該当値テキスト"/>
        <xdr:cNvSpPr txBox="1"/>
      </xdr:nvSpPr>
      <xdr:spPr>
        <a:xfrm>
          <a:off x="16370300" y="1692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126836</xdr:rowOff>
    </xdr:from>
    <xdr:to>
      <xdr:col>22</xdr:col>
      <xdr:colOff>415925</xdr:colOff>
      <xdr:row>99</xdr:row>
      <xdr:rowOff>56986</xdr:rowOff>
    </xdr:to>
    <xdr:sp macro="" textlink="">
      <xdr:nvSpPr>
        <xdr:cNvPr id="716" name="円/楕円 715"/>
        <xdr:cNvSpPr/>
      </xdr:nvSpPr>
      <xdr:spPr>
        <a:xfrm>
          <a:off x="15430500" y="169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48113</xdr:rowOff>
    </xdr:from>
    <xdr:ext cx="534377" cy="259045"/>
    <xdr:sp macro="" textlink="">
      <xdr:nvSpPr>
        <xdr:cNvPr id="717" name="テキスト ボックス 716"/>
        <xdr:cNvSpPr txBox="1"/>
      </xdr:nvSpPr>
      <xdr:spPr>
        <a:xfrm>
          <a:off x="15214111" y="170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160719</xdr:rowOff>
    </xdr:from>
    <xdr:to>
      <xdr:col>21</xdr:col>
      <xdr:colOff>212725</xdr:colOff>
      <xdr:row>99</xdr:row>
      <xdr:rowOff>90869</xdr:rowOff>
    </xdr:to>
    <xdr:sp macro="" textlink="">
      <xdr:nvSpPr>
        <xdr:cNvPr id="718" name="円/楕円 717"/>
        <xdr:cNvSpPr/>
      </xdr:nvSpPr>
      <xdr:spPr>
        <a:xfrm>
          <a:off x="14541500" y="169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81996</xdr:rowOff>
    </xdr:from>
    <xdr:ext cx="534377" cy="259045"/>
    <xdr:sp macro="" textlink="">
      <xdr:nvSpPr>
        <xdr:cNvPr id="719" name="テキスト ボックス 718"/>
        <xdr:cNvSpPr txBox="1"/>
      </xdr:nvSpPr>
      <xdr:spPr>
        <a:xfrm>
          <a:off x="14325111" y="1705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151715</xdr:rowOff>
    </xdr:from>
    <xdr:to>
      <xdr:col>20</xdr:col>
      <xdr:colOff>9525</xdr:colOff>
      <xdr:row>99</xdr:row>
      <xdr:rowOff>81865</xdr:rowOff>
    </xdr:to>
    <xdr:sp macro="" textlink="">
      <xdr:nvSpPr>
        <xdr:cNvPr id="720" name="円/楕円 719"/>
        <xdr:cNvSpPr/>
      </xdr:nvSpPr>
      <xdr:spPr>
        <a:xfrm>
          <a:off x="13652500" y="169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72992</xdr:rowOff>
    </xdr:from>
    <xdr:ext cx="534377" cy="259045"/>
    <xdr:sp macro="" textlink="">
      <xdr:nvSpPr>
        <xdr:cNvPr id="721" name="テキスト ボックス 720"/>
        <xdr:cNvSpPr txBox="1"/>
      </xdr:nvSpPr>
      <xdr:spPr>
        <a:xfrm>
          <a:off x="13436111" y="170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39408</xdr:rowOff>
    </xdr:from>
    <xdr:to>
      <xdr:col>18</xdr:col>
      <xdr:colOff>492125</xdr:colOff>
      <xdr:row>98</xdr:row>
      <xdr:rowOff>141008</xdr:rowOff>
    </xdr:to>
    <xdr:sp macro="" textlink="">
      <xdr:nvSpPr>
        <xdr:cNvPr id="722" name="円/楕円 721"/>
        <xdr:cNvSpPr/>
      </xdr:nvSpPr>
      <xdr:spPr>
        <a:xfrm>
          <a:off x="12763500" y="168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132135</xdr:rowOff>
    </xdr:from>
    <xdr:ext cx="534377" cy="259045"/>
    <xdr:sp macro="" textlink="">
      <xdr:nvSpPr>
        <xdr:cNvPr id="723" name="テキスト ボックス 722"/>
        <xdr:cNvSpPr txBox="1"/>
      </xdr:nvSpPr>
      <xdr:spPr>
        <a:xfrm>
          <a:off x="12547111" y="169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総務費については前年に比べ減少しているが、これは、基金積立金の減少及び庁舎建設事業の用地購入費の減少が主な要因である。民生費については、近年増加傾向だが、臨時福祉給付金や国保特会への繰出金、子育て関連経費による増加が目立つ。衛生費の今年度の増加要因は資源化センター改修事業および邑楽館林医療事務組合への負担金の増加が主な要因である。農林水産業費については、前年から増加しているが、これは主に多面的機能支払交付金の増加によるものである。商工費の今年度の増加は主にプレミアム付商品券発行事業によるものである。また、商工費は近年増加傾向にあるが、主な要因としてはニュータウン内の産業用地に進出した企業に対する奨励金の増加が挙げられる。土木費については、近年では、八間樋橋整備事業や橋梁長寿命化事業などが継続的に行われている事業費の大きい事業であり、土木費の決算額を左右する主な要因となっている。消防費の今年度の増加要因は公共施設太陽光発電設備設置工事である。教育費の今年度の減少は、前年度にあった中学校トイレ環境改善改修事業がなく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財政調整基金残高は前年度から微減し５１．６７％となった。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実質収支は１５％前後で推移している。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実質単年度収支は平成２６年度はマイナスだったが平成２７年度はプラスとなった。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すべての会計において実質収支額が黒字または資金不足でない状況が続いている。これは、一般会計から国民健康保険特別会計に対し、平成２４、２５、２６</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年度に赤字補填繰出しを、下水道事業特別会計に対し、継続的に基準外繰出しを行っているためである。今後、国民健康保険特別会計においては、医療費の増加に伴い、再び赤字補填繰出しが必要になる可能性があるため、医療費の抑制策を講じ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6215192</v>
      </c>
      <c r="BO4" s="349"/>
      <c r="BP4" s="349"/>
      <c r="BQ4" s="349"/>
      <c r="BR4" s="349"/>
      <c r="BS4" s="349"/>
      <c r="BT4" s="349"/>
      <c r="BU4" s="350"/>
      <c r="BV4" s="348">
        <v>6291751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13.7</v>
      </c>
      <c r="CU4" s="355"/>
      <c r="CV4" s="355"/>
      <c r="CW4" s="355"/>
      <c r="CX4" s="355"/>
      <c r="CY4" s="355"/>
      <c r="CZ4" s="355"/>
      <c r="DA4" s="356"/>
      <c r="DB4" s="354">
        <v>13.4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5516906</v>
      </c>
      <c r="BO5" s="386"/>
      <c r="BP5" s="386"/>
      <c r="BQ5" s="386"/>
      <c r="BR5" s="386"/>
      <c r="BS5" s="386"/>
      <c r="BT5" s="386"/>
      <c r="BU5" s="387"/>
      <c r="BV5" s="385">
        <v>5660692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91.6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698286</v>
      </c>
      <c r="BO6" s="386"/>
      <c r="BP6" s="386"/>
      <c r="BQ6" s="386"/>
      <c r="BR6" s="386"/>
      <c r="BS6" s="386"/>
      <c r="BT6" s="386"/>
      <c r="BU6" s="387"/>
      <c r="BV6" s="385">
        <v>631059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94.2</v>
      </c>
      <c r="CU6" s="423"/>
      <c r="CV6" s="423"/>
      <c r="CW6" s="423"/>
      <c r="CX6" s="423"/>
      <c r="CY6" s="423"/>
      <c r="CZ6" s="423"/>
      <c r="DA6" s="424"/>
      <c r="DB6" s="422">
        <v>98.9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162081</v>
      </c>
      <c r="BO7" s="386"/>
      <c r="BP7" s="386"/>
      <c r="BQ7" s="386"/>
      <c r="BR7" s="386"/>
      <c r="BS7" s="386"/>
      <c r="BT7" s="386"/>
      <c r="BU7" s="387"/>
      <c r="BV7" s="385">
        <v>116350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3920092</v>
      </c>
      <c r="CU7" s="386"/>
      <c r="CV7" s="386"/>
      <c r="CW7" s="386"/>
      <c r="CX7" s="386"/>
      <c r="CY7" s="386"/>
      <c r="CZ7" s="386"/>
      <c r="DA7" s="387"/>
      <c r="DB7" s="385">
        <v>3849065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78</v>
      </c>
      <c r="AV8" s="418"/>
      <c r="AW8" s="418"/>
      <c r="AX8" s="418"/>
      <c r="AY8" s="419" t="s">
        <v>93</v>
      </c>
      <c r="AZ8" s="420"/>
      <c r="BA8" s="420"/>
      <c r="BB8" s="420"/>
      <c r="BC8" s="420"/>
      <c r="BD8" s="420"/>
      <c r="BE8" s="420"/>
      <c r="BF8" s="420"/>
      <c r="BG8" s="420"/>
      <c r="BH8" s="420"/>
      <c r="BI8" s="420"/>
      <c r="BJ8" s="420"/>
      <c r="BK8" s="420"/>
      <c r="BL8" s="420"/>
      <c r="BM8" s="421"/>
      <c r="BN8" s="385">
        <v>536205</v>
      </c>
      <c r="BO8" s="386"/>
      <c r="BP8" s="386"/>
      <c r="BQ8" s="386"/>
      <c r="BR8" s="386"/>
      <c r="BS8" s="386"/>
      <c r="BT8" s="386"/>
      <c r="BU8" s="387"/>
      <c r="BV8" s="385">
        <v>514709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15015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21496</v>
      </c>
      <c r="BO9" s="386"/>
      <c r="BP9" s="386"/>
      <c r="BQ9" s="386"/>
      <c r="BR9" s="386"/>
      <c r="BS9" s="386"/>
      <c r="BT9" s="386"/>
      <c r="BU9" s="387"/>
      <c r="BV9" s="385">
        <v>-116372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15706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261087</v>
      </c>
      <c r="BO10" s="386"/>
      <c r="BP10" s="386"/>
      <c r="BQ10" s="386"/>
      <c r="BR10" s="386"/>
      <c r="BS10" s="386"/>
      <c r="BT10" s="386"/>
      <c r="BU10" s="387"/>
      <c r="BV10" s="385">
        <v>320939</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15211</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230000</v>
      </c>
      <c r="BO12" s="386"/>
      <c r="BP12" s="386"/>
      <c r="BQ12" s="386"/>
      <c r="BR12" s="386"/>
      <c r="BS12" s="386"/>
      <c r="BT12" s="386"/>
      <c r="BU12" s="387"/>
      <c r="BV12" s="385">
        <v>303630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15068</v>
      </c>
      <c r="S13" s="467"/>
      <c r="T13" s="467"/>
      <c r="U13" s="467"/>
      <c r="V13" s="468"/>
      <c r="W13" s="401" t="s">
        <v>121</v>
      </c>
      <c r="X13" s="402"/>
      <c r="Y13" s="402"/>
      <c r="Z13" s="402"/>
      <c r="AA13" s="402"/>
      <c r="AB13" s="392"/>
      <c r="AC13" s="436">
        <v>1523</v>
      </c>
      <c r="AD13" s="437"/>
      <c r="AE13" s="437"/>
      <c r="AF13" s="437"/>
      <c r="AG13" s="476"/>
      <c r="AH13" s="436">
        <v>1878</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52583</v>
      </c>
      <c r="BO13" s="386"/>
      <c r="BP13" s="386"/>
      <c r="BQ13" s="386"/>
      <c r="BR13" s="386"/>
      <c r="BS13" s="386"/>
      <c r="BT13" s="386"/>
      <c r="BU13" s="387"/>
      <c r="BV13" s="385">
        <v>-99063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15413</v>
      </c>
      <c r="S14" s="467"/>
      <c r="T14" s="467"/>
      <c r="U14" s="467"/>
      <c r="V14" s="468"/>
      <c r="W14" s="375"/>
      <c r="X14" s="376"/>
      <c r="Y14" s="376"/>
      <c r="Z14" s="376"/>
      <c r="AA14" s="376"/>
      <c r="AB14" s="365"/>
      <c r="AC14" s="469">
        <v>18.8</v>
      </c>
      <c r="AD14" s="470"/>
      <c r="AE14" s="470"/>
      <c r="AF14" s="470"/>
      <c r="AG14" s="471"/>
      <c r="AH14" s="469">
        <v>21.9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15298</v>
      </c>
      <c r="S15" s="467"/>
      <c r="T15" s="467"/>
      <c r="U15" s="467"/>
      <c r="V15" s="468"/>
      <c r="W15" s="401" t="s">
        <v>128</v>
      </c>
      <c r="X15" s="402"/>
      <c r="Y15" s="402"/>
      <c r="Z15" s="402"/>
      <c r="AA15" s="402"/>
      <c r="AB15" s="392"/>
      <c r="AC15" s="436">
        <v>2509</v>
      </c>
      <c r="AD15" s="437"/>
      <c r="AE15" s="437"/>
      <c r="AF15" s="437"/>
      <c r="AG15" s="476"/>
      <c r="AH15" s="436">
        <v>2710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1824746</v>
      </c>
      <c r="BO15" s="349"/>
      <c r="BP15" s="349"/>
      <c r="BQ15" s="349"/>
      <c r="BR15" s="349"/>
      <c r="BS15" s="349"/>
      <c r="BT15" s="349"/>
      <c r="BU15" s="350"/>
      <c r="BV15" s="348">
        <v>1765182</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v>
      </c>
      <c r="AD16" s="470"/>
      <c r="AE16" s="470"/>
      <c r="AF16" s="470"/>
      <c r="AG16" s="471"/>
      <c r="AH16" s="469">
        <v>31.6</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3160999</v>
      </c>
      <c r="BO16" s="386"/>
      <c r="BP16" s="386"/>
      <c r="BQ16" s="386"/>
      <c r="BR16" s="386"/>
      <c r="BS16" s="386"/>
      <c r="BT16" s="386"/>
      <c r="BU16" s="387"/>
      <c r="BV16" s="385">
        <v>3070213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4064</v>
      </c>
      <c r="AD17" s="437"/>
      <c r="AE17" s="437"/>
      <c r="AF17" s="437"/>
      <c r="AG17" s="476"/>
      <c r="AH17" s="436">
        <v>3984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2307895</v>
      </c>
      <c r="BO17" s="386"/>
      <c r="BP17" s="386"/>
      <c r="BQ17" s="386"/>
      <c r="BR17" s="386"/>
      <c r="BS17" s="386"/>
      <c r="BT17" s="386"/>
      <c r="BU17" s="387"/>
      <c r="BV17" s="385">
        <v>2257450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41.86</v>
      </c>
      <c r="M18" s="498"/>
      <c r="N18" s="498"/>
      <c r="O18" s="498"/>
      <c r="P18" s="498"/>
      <c r="Q18" s="498"/>
      <c r="R18" s="499"/>
      <c r="S18" s="499"/>
      <c r="T18" s="499"/>
      <c r="U18" s="499"/>
      <c r="V18" s="500"/>
      <c r="W18" s="403"/>
      <c r="X18" s="404"/>
      <c r="Y18" s="404"/>
      <c r="Z18" s="404"/>
      <c r="AA18" s="404"/>
      <c r="AB18" s="395"/>
      <c r="AC18" s="501">
        <v>50.2</v>
      </c>
      <c r="AD18" s="502"/>
      <c r="AE18" s="502"/>
      <c r="AF18" s="502"/>
      <c r="AG18" s="503"/>
      <c r="AH18" s="501">
        <v>46.5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3504184</v>
      </c>
      <c r="BO18" s="386"/>
      <c r="BP18" s="386"/>
      <c r="BQ18" s="386"/>
      <c r="BR18" s="386"/>
      <c r="BS18" s="386"/>
      <c r="BT18" s="386"/>
      <c r="BU18" s="387"/>
      <c r="BV18" s="385">
        <v>3530733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5005475</v>
      </c>
      <c r="BO19" s="386"/>
      <c r="BP19" s="386"/>
      <c r="BQ19" s="386"/>
      <c r="BR19" s="386"/>
      <c r="BS19" s="386"/>
      <c r="BT19" s="386"/>
      <c r="BU19" s="387"/>
      <c r="BV19" s="385">
        <v>5139145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5365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3764039</v>
      </c>
      <c r="BO23" s="386"/>
      <c r="BP23" s="386"/>
      <c r="BQ23" s="386"/>
      <c r="BR23" s="386"/>
      <c r="BS23" s="386"/>
      <c r="BT23" s="386"/>
      <c r="BU23" s="387"/>
      <c r="BV23" s="385">
        <v>3813520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5565</v>
      </c>
      <c r="R24" s="437"/>
      <c r="S24" s="437"/>
      <c r="T24" s="437"/>
      <c r="U24" s="437"/>
      <c r="V24" s="476"/>
      <c r="W24" s="531"/>
      <c r="X24" s="519"/>
      <c r="Y24" s="520"/>
      <c r="Z24" s="435" t="s">
        <v>152</v>
      </c>
      <c r="AA24" s="415"/>
      <c r="AB24" s="415"/>
      <c r="AC24" s="415"/>
      <c r="AD24" s="415"/>
      <c r="AE24" s="415"/>
      <c r="AF24" s="415"/>
      <c r="AG24" s="416"/>
      <c r="AH24" s="436">
        <v>127</v>
      </c>
      <c r="AI24" s="437"/>
      <c r="AJ24" s="437"/>
      <c r="AK24" s="437"/>
      <c r="AL24" s="476"/>
      <c r="AM24" s="436">
        <v>386588</v>
      </c>
      <c r="AN24" s="437"/>
      <c r="AO24" s="437"/>
      <c r="AP24" s="437"/>
      <c r="AQ24" s="437"/>
      <c r="AR24" s="476"/>
      <c r="AS24" s="436">
        <v>3044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3673885</v>
      </c>
      <c r="BO24" s="386"/>
      <c r="BP24" s="386"/>
      <c r="BQ24" s="386"/>
      <c r="BR24" s="386"/>
      <c r="BS24" s="386"/>
      <c r="BT24" s="386"/>
      <c r="BU24" s="387"/>
      <c r="BV24" s="385">
        <v>3630755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5144</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378807</v>
      </c>
      <c r="BO25" s="349"/>
      <c r="BP25" s="349"/>
      <c r="BQ25" s="349"/>
      <c r="BR25" s="349"/>
      <c r="BS25" s="349"/>
      <c r="BT25" s="349"/>
      <c r="BU25" s="350"/>
      <c r="BV25" s="348">
        <v>468723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4744</v>
      </c>
      <c r="R26" s="437"/>
      <c r="S26" s="437"/>
      <c r="T26" s="437"/>
      <c r="U26" s="437"/>
      <c r="V26" s="476"/>
      <c r="W26" s="531"/>
      <c r="X26" s="519"/>
      <c r="Y26" s="520"/>
      <c r="Z26" s="435" t="s">
        <v>158</v>
      </c>
      <c r="AA26" s="541"/>
      <c r="AB26" s="541"/>
      <c r="AC26" s="541"/>
      <c r="AD26" s="541"/>
      <c r="AE26" s="541"/>
      <c r="AF26" s="541"/>
      <c r="AG26" s="542"/>
      <c r="AH26" s="436">
        <v>3</v>
      </c>
      <c r="AI26" s="437"/>
      <c r="AJ26" s="437"/>
      <c r="AK26" s="437"/>
      <c r="AL26" s="476"/>
      <c r="AM26" s="436">
        <v>8397</v>
      </c>
      <c r="AN26" s="437"/>
      <c r="AO26" s="437"/>
      <c r="AP26" s="437"/>
      <c r="AQ26" s="437"/>
      <c r="AR26" s="476"/>
      <c r="AS26" s="436">
        <v>2799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3230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23203</v>
      </c>
      <c r="BO27" s="555"/>
      <c r="BP27" s="555"/>
      <c r="BQ27" s="555"/>
      <c r="BR27" s="555"/>
      <c r="BS27" s="555"/>
      <c r="BT27" s="555"/>
      <c r="BU27" s="556"/>
      <c r="BV27" s="554">
        <v>23192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2450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2025636</v>
      </c>
      <c r="BO28" s="349"/>
      <c r="BP28" s="349"/>
      <c r="BQ28" s="349"/>
      <c r="BR28" s="349"/>
      <c r="BS28" s="349"/>
      <c r="BT28" s="349"/>
      <c r="BU28" s="350"/>
      <c r="BV28" s="348">
        <v>1994549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2220</v>
      </c>
      <c r="R29" s="437"/>
      <c r="S29" s="437"/>
      <c r="T29" s="437"/>
      <c r="U29" s="437"/>
      <c r="V29" s="476"/>
      <c r="W29" s="532"/>
      <c r="X29" s="533"/>
      <c r="Y29" s="534"/>
      <c r="Z29" s="435" t="s">
        <v>169</v>
      </c>
      <c r="AA29" s="415"/>
      <c r="AB29" s="415"/>
      <c r="AC29" s="415"/>
      <c r="AD29" s="415"/>
      <c r="AE29" s="415"/>
      <c r="AF29" s="415"/>
      <c r="AG29" s="416"/>
      <c r="AH29" s="436">
        <v>128</v>
      </c>
      <c r="AI29" s="437"/>
      <c r="AJ29" s="437"/>
      <c r="AK29" s="437"/>
      <c r="AL29" s="476"/>
      <c r="AM29" s="436">
        <v>390380</v>
      </c>
      <c r="AN29" s="437"/>
      <c r="AO29" s="437"/>
      <c r="AP29" s="437"/>
      <c r="AQ29" s="437"/>
      <c r="AR29" s="476"/>
      <c r="AS29" s="436">
        <v>3050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98994</v>
      </c>
      <c r="BO29" s="386"/>
      <c r="BP29" s="386"/>
      <c r="BQ29" s="386"/>
      <c r="BR29" s="386"/>
      <c r="BS29" s="386"/>
      <c r="BT29" s="386"/>
      <c r="BU29" s="387"/>
      <c r="BV29" s="385">
        <v>98894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1581373</v>
      </c>
      <c r="BO30" s="555"/>
      <c r="BP30" s="555"/>
      <c r="BQ30" s="555"/>
      <c r="BR30" s="555"/>
      <c r="BS30" s="555"/>
      <c r="BT30" s="555"/>
      <c r="BU30" s="556"/>
      <c r="BV30" s="554">
        <v>1514706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館林地区消防組合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板倉町土地開発公社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邑楽館林医療事務組合（一般会計）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渡良瀬遊水地アクリメーション振興財団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邑楽館林医療事務組合（病院事業会計）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館林衛生施設組合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群馬県市町村会館管理組合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群馬県市町村総合事務組合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群馬県後期高齢者医療広域連合（一般会計）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群馬県後期高齢者医療広域連合（事業会計）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群馬東部水道企業団</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16.63</v>
      </c>
      <c r="G34" s="33">
        <v>15.09</v>
      </c>
      <c r="H34" s="33">
        <v>16.07</v>
      </c>
      <c r="I34" s="33">
        <v>13.37</v>
      </c>
      <c r="J34" s="34">
        <v>13.67</v>
      </c>
      <c r="K34" s="22"/>
      <c r="L34" s="22"/>
      <c r="M34" s="22"/>
      <c r="N34" s="22"/>
      <c r="O34" s="22"/>
      <c r="P34" s="22"/>
    </row>
    <row r="35" spans="1:16" ht="39" customHeight="1">
      <c r="A35" s="22"/>
      <c r="B35" s="35"/>
      <c r="C35" s="1145" t="s">
        <v>526</v>
      </c>
      <c r="D35" s="1146"/>
      <c r="E35" s="1147"/>
      <c r="F35" s="36">
        <v>2.78</v>
      </c>
      <c r="G35" s="37">
        <v>2.98</v>
      </c>
      <c r="H35" s="37">
        <v>3.18</v>
      </c>
      <c r="I35" s="37">
        <v>2.88</v>
      </c>
      <c r="J35" s="38">
        <v>1.56</v>
      </c>
      <c r="K35" s="22"/>
      <c r="L35" s="22"/>
      <c r="M35" s="22"/>
      <c r="N35" s="22"/>
      <c r="O35" s="22"/>
      <c r="P35" s="22"/>
    </row>
    <row r="36" spans="1:16" ht="39" customHeight="1">
      <c r="A36" s="22"/>
      <c r="B36" s="35"/>
      <c r="C36" s="1145" t="s">
        <v>527</v>
      </c>
      <c r="D36" s="1146"/>
      <c r="E36" s="1147"/>
      <c r="F36" s="36">
        <v>3.59</v>
      </c>
      <c r="G36" s="37">
        <v>4.0599999999999996</v>
      </c>
      <c r="H36" s="37">
        <v>4.6100000000000003</v>
      </c>
      <c r="I36" s="37">
        <v>3.59</v>
      </c>
      <c r="J36" s="38">
        <v>1.37</v>
      </c>
      <c r="K36" s="22"/>
      <c r="L36" s="22"/>
      <c r="M36" s="22"/>
      <c r="N36" s="22"/>
      <c r="O36" s="22"/>
      <c r="P36" s="22"/>
    </row>
    <row r="37" spans="1:16" ht="39" customHeight="1">
      <c r="A37" s="22"/>
      <c r="B37" s="35"/>
      <c r="C37" s="1145" t="s">
        <v>528</v>
      </c>
      <c r="D37" s="1146"/>
      <c r="E37" s="1147"/>
      <c r="F37" s="36">
        <v>0.48</v>
      </c>
      <c r="G37" s="37">
        <v>0.62</v>
      </c>
      <c r="H37" s="37">
        <v>0.66</v>
      </c>
      <c r="I37" s="37">
        <v>0.55000000000000004</v>
      </c>
      <c r="J37" s="38">
        <v>0.86</v>
      </c>
      <c r="K37" s="22"/>
      <c r="L37" s="22"/>
      <c r="M37" s="22"/>
      <c r="N37" s="22"/>
      <c r="O37" s="22"/>
      <c r="P37" s="22"/>
    </row>
    <row r="38" spans="1:16" ht="39" customHeight="1">
      <c r="A38" s="22"/>
      <c r="B38" s="35"/>
      <c r="C38" s="1145" t="s">
        <v>529</v>
      </c>
      <c r="D38" s="1146"/>
      <c r="E38" s="1147"/>
      <c r="F38" s="36">
        <v>0.34</v>
      </c>
      <c r="G38" s="37">
        <v>0.5</v>
      </c>
      <c r="H38" s="37">
        <v>0.37</v>
      </c>
      <c r="I38" s="37">
        <v>0.33</v>
      </c>
      <c r="J38" s="38">
        <v>0.39</v>
      </c>
      <c r="K38" s="22"/>
      <c r="L38" s="22"/>
      <c r="M38" s="22"/>
      <c r="N38" s="22"/>
      <c r="O38" s="22"/>
      <c r="P38" s="22"/>
    </row>
    <row r="39" spans="1:16" ht="39" customHeight="1">
      <c r="A39" s="22"/>
      <c r="B39" s="35"/>
      <c r="C39" s="1145" t="s">
        <v>530</v>
      </c>
      <c r="D39" s="1146"/>
      <c r="E39" s="1147"/>
      <c r="F39" s="36">
        <v>0.11</v>
      </c>
      <c r="G39" s="37">
        <v>0.1</v>
      </c>
      <c r="H39" s="37">
        <v>0.09</v>
      </c>
      <c r="I39" s="37">
        <v>0.06</v>
      </c>
      <c r="J39" s="38">
        <v>0.09</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627</v>
      </c>
      <c r="L45" s="60">
        <v>488</v>
      </c>
      <c r="M45" s="60">
        <v>473</v>
      </c>
      <c r="N45" s="60">
        <v>509</v>
      </c>
      <c r="O45" s="61">
        <v>405</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124</v>
      </c>
      <c r="L48" s="64">
        <v>109</v>
      </c>
      <c r="M48" s="64">
        <v>108</v>
      </c>
      <c r="N48" s="64">
        <v>106</v>
      </c>
      <c r="O48" s="65">
        <v>99</v>
      </c>
      <c r="P48" s="48"/>
      <c r="Q48" s="48"/>
      <c r="R48" s="48"/>
      <c r="S48" s="48"/>
      <c r="T48" s="48"/>
      <c r="U48" s="48"/>
    </row>
    <row r="49" spans="1:21" ht="30.75" customHeight="1">
      <c r="A49" s="48"/>
      <c r="B49" s="1163"/>
      <c r="C49" s="1164"/>
      <c r="D49" s="62"/>
      <c r="E49" s="1155" t="s">
        <v>16</v>
      </c>
      <c r="F49" s="1155"/>
      <c r="G49" s="1155"/>
      <c r="H49" s="1155"/>
      <c r="I49" s="1155"/>
      <c r="J49" s="1156"/>
      <c r="K49" s="63">
        <v>33</v>
      </c>
      <c r="L49" s="64">
        <v>37</v>
      </c>
      <c r="M49" s="64">
        <v>39</v>
      </c>
      <c r="N49" s="64">
        <v>38</v>
      </c>
      <c r="O49" s="65">
        <v>52</v>
      </c>
      <c r="P49" s="48"/>
      <c r="Q49" s="48"/>
      <c r="R49" s="48"/>
      <c r="S49" s="48"/>
      <c r="T49" s="48"/>
      <c r="U49" s="48"/>
    </row>
    <row r="50" spans="1:21" ht="30.75" customHeight="1">
      <c r="A50" s="48"/>
      <c r="B50" s="1163"/>
      <c r="C50" s="1164"/>
      <c r="D50" s="62"/>
      <c r="E50" s="1155" t="s">
        <v>17</v>
      </c>
      <c r="F50" s="1155"/>
      <c r="G50" s="1155"/>
      <c r="H50" s="1155"/>
      <c r="I50" s="1155"/>
      <c r="J50" s="1156"/>
      <c r="K50" s="63">
        <v>7</v>
      </c>
      <c r="L50" s="64">
        <v>6</v>
      </c>
      <c r="M50" s="64">
        <v>6</v>
      </c>
      <c r="N50" s="64">
        <v>6</v>
      </c>
      <c r="O50" s="65">
        <v>6</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453</v>
      </c>
      <c r="L52" s="64">
        <v>396</v>
      </c>
      <c r="M52" s="64">
        <v>410</v>
      </c>
      <c r="N52" s="64">
        <v>419</v>
      </c>
      <c r="O52" s="65">
        <v>394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338</v>
      </c>
      <c r="L53" s="69">
        <v>244</v>
      </c>
      <c r="M53" s="69">
        <v>216</v>
      </c>
      <c r="N53" s="69">
        <v>240</v>
      </c>
      <c r="O53" s="70">
        <v>168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4039</v>
      </c>
      <c r="J41" s="83">
        <v>3952</v>
      </c>
      <c r="K41" s="83">
        <v>3902</v>
      </c>
      <c r="L41" s="83">
        <v>3814</v>
      </c>
      <c r="M41" s="84">
        <v>3764</v>
      </c>
    </row>
    <row r="42" spans="2:13" ht="27.75" customHeight="1">
      <c r="B42" s="1171"/>
      <c r="C42" s="1172"/>
      <c r="D42" s="85"/>
      <c r="E42" s="1177" t="s">
        <v>26</v>
      </c>
      <c r="F42" s="1177"/>
      <c r="G42" s="1177"/>
      <c r="H42" s="1178"/>
      <c r="I42" s="86">
        <v>34</v>
      </c>
      <c r="J42" s="87">
        <v>29</v>
      </c>
      <c r="K42" s="87">
        <v>25</v>
      </c>
      <c r="L42" s="87">
        <v>20</v>
      </c>
      <c r="M42" s="88">
        <v>15</v>
      </c>
    </row>
    <row r="43" spans="2:13" ht="27.75" customHeight="1">
      <c r="B43" s="1171"/>
      <c r="C43" s="1172"/>
      <c r="D43" s="85"/>
      <c r="E43" s="1177" t="s">
        <v>27</v>
      </c>
      <c r="F43" s="1177"/>
      <c r="G43" s="1177"/>
      <c r="H43" s="1178"/>
      <c r="I43" s="86">
        <v>1468</v>
      </c>
      <c r="J43" s="87">
        <v>1311</v>
      </c>
      <c r="K43" s="87">
        <v>1152</v>
      </c>
      <c r="L43" s="87">
        <v>1066</v>
      </c>
      <c r="M43" s="88">
        <v>989</v>
      </c>
    </row>
    <row r="44" spans="2:13" ht="27.75" customHeight="1">
      <c r="B44" s="1171"/>
      <c r="C44" s="1172"/>
      <c r="D44" s="85"/>
      <c r="E44" s="1177" t="s">
        <v>28</v>
      </c>
      <c r="F44" s="1177"/>
      <c r="G44" s="1177"/>
      <c r="H44" s="1178"/>
      <c r="I44" s="86">
        <v>291</v>
      </c>
      <c r="J44" s="87">
        <v>289</v>
      </c>
      <c r="K44" s="87">
        <v>369</v>
      </c>
      <c r="L44" s="87">
        <v>500</v>
      </c>
      <c r="M44" s="88">
        <v>615</v>
      </c>
    </row>
    <row r="45" spans="2:13" ht="27.75" customHeight="1">
      <c r="B45" s="1171"/>
      <c r="C45" s="1172"/>
      <c r="D45" s="85"/>
      <c r="E45" s="1177" t="s">
        <v>29</v>
      </c>
      <c r="F45" s="1177"/>
      <c r="G45" s="1177"/>
      <c r="H45" s="1178"/>
      <c r="I45" s="86">
        <v>1499</v>
      </c>
      <c r="J45" s="87">
        <v>1481</v>
      </c>
      <c r="K45" s="87">
        <v>1440</v>
      </c>
      <c r="L45" s="87">
        <v>1355</v>
      </c>
      <c r="M45" s="88">
        <v>1263</v>
      </c>
    </row>
    <row r="46" spans="2:13" ht="27.75" customHeight="1">
      <c r="B46" s="1171"/>
      <c r="C46" s="1172"/>
      <c r="D46" s="85"/>
      <c r="E46" s="1177" t="s">
        <v>30</v>
      </c>
      <c r="F46" s="1177"/>
      <c r="G46" s="1177"/>
      <c r="H46" s="1178"/>
      <c r="I46" s="86">
        <v>12</v>
      </c>
      <c r="J46" s="87">
        <v>14</v>
      </c>
      <c r="K46" s="87">
        <v>17</v>
      </c>
      <c r="L46" s="87">
        <v>9</v>
      </c>
      <c r="M46" s="88">
        <v>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3542</v>
      </c>
      <c r="J49" s="87">
        <v>3768</v>
      </c>
      <c r="K49" s="87">
        <v>3845</v>
      </c>
      <c r="L49" s="87">
        <v>3824</v>
      </c>
      <c r="M49" s="88">
        <v>3918</v>
      </c>
    </row>
    <row r="50" spans="2:13" ht="27.75" customHeight="1">
      <c r="B50" s="1171"/>
      <c r="C50" s="1172"/>
      <c r="D50" s="85"/>
      <c r="E50" s="1177" t="s">
        <v>35</v>
      </c>
      <c r="F50" s="1177"/>
      <c r="G50" s="1177"/>
      <c r="H50" s="1178"/>
      <c r="I50" s="86" t="s">
        <v>479</v>
      </c>
      <c r="J50" s="87" t="s">
        <v>479</v>
      </c>
      <c r="K50" s="87" t="s">
        <v>479</v>
      </c>
      <c r="L50" s="87" t="s">
        <v>479</v>
      </c>
      <c r="M50" s="88" t="s">
        <v>479</v>
      </c>
    </row>
    <row r="51" spans="2:13" ht="27.75" customHeight="1">
      <c r="B51" s="1173"/>
      <c r="C51" s="1174"/>
      <c r="D51" s="85"/>
      <c r="E51" s="1177" t="s">
        <v>36</v>
      </c>
      <c r="F51" s="1177"/>
      <c r="G51" s="1177"/>
      <c r="H51" s="1178"/>
      <c r="I51" s="86">
        <v>4112</v>
      </c>
      <c r="J51" s="87">
        <v>4155</v>
      </c>
      <c r="K51" s="87">
        <v>4192</v>
      </c>
      <c r="L51" s="87">
        <v>4222</v>
      </c>
      <c r="M51" s="88">
        <v>4229</v>
      </c>
    </row>
    <row r="52" spans="2:13" ht="27.75" customHeight="1" thickBot="1">
      <c r="B52" s="1181" t="s">
        <v>37</v>
      </c>
      <c r="C52" s="1182"/>
      <c r="D52" s="90"/>
      <c r="E52" s="1183" t="s">
        <v>38</v>
      </c>
      <c r="F52" s="1183"/>
      <c r="G52" s="1183"/>
      <c r="H52" s="1184"/>
      <c r="I52" s="91">
        <v>-311</v>
      </c>
      <c r="J52" s="92">
        <v>-847</v>
      </c>
      <c r="K52" s="92">
        <v>-1132</v>
      </c>
      <c r="L52" s="92">
        <v>-1283</v>
      </c>
      <c r="M52" s="93">
        <v>-1492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40835</v>
      </c>
      <c r="E3" s="116"/>
      <c r="F3" s="117">
        <v>90833</v>
      </c>
      <c r="G3" s="118"/>
      <c r="H3" s="119"/>
    </row>
    <row r="4" spans="1:8">
      <c r="A4" s="120"/>
      <c r="B4" s="121"/>
      <c r="C4" s="122"/>
      <c r="D4" s="123">
        <v>19715</v>
      </c>
      <c r="E4" s="124"/>
      <c r="F4" s="125">
        <v>47037</v>
      </c>
      <c r="G4" s="126"/>
      <c r="H4" s="127"/>
    </row>
    <row r="5" spans="1:8">
      <c r="A5" s="108" t="s">
        <v>513</v>
      </c>
      <c r="B5" s="113"/>
      <c r="C5" s="114"/>
      <c r="D5" s="115">
        <v>28614</v>
      </c>
      <c r="E5" s="116"/>
      <c r="F5" s="117">
        <v>79181</v>
      </c>
      <c r="G5" s="118"/>
      <c r="H5" s="119"/>
    </row>
    <row r="6" spans="1:8">
      <c r="A6" s="120"/>
      <c r="B6" s="121"/>
      <c r="C6" s="122"/>
      <c r="D6" s="123">
        <v>19144</v>
      </c>
      <c r="E6" s="124"/>
      <c r="F6" s="125">
        <v>40448</v>
      </c>
      <c r="G6" s="126"/>
      <c r="H6" s="127"/>
    </row>
    <row r="7" spans="1:8">
      <c r="A7" s="108" t="s">
        <v>514</v>
      </c>
      <c r="B7" s="113"/>
      <c r="C7" s="114"/>
      <c r="D7" s="115">
        <v>34515</v>
      </c>
      <c r="E7" s="116"/>
      <c r="F7" s="117">
        <v>118124</v>
      </c>
      <c r="G7" s="118"/>
      <c r="H7" s="119"/>
    </row>
    <row r="8" spans="1:8">
      <c r="A8" s="120"/>
      <c r="B8" s="121"/>
      <c r="C8" s="122"/>
      <c r="D8" s="123">
        <v>20919</v>
      </c>
      <c r="E8" s="124"/>
      <c r="F8" s="125">
        <v>54614</v>
      </c>
      <c r="G8" s="126"/>
      <c r="H8" s="127"/>
    </row>
    <row r="9" spans="1:8">
      <c r="A9" s="108" t="s">
        <v>515</v>
      </c>
      <c r="B9" s="113"/>
      <c r="C9" s="114"/>
      <c r="D9" s="115">
        <v>35931</v>
      </c>
      <c r="E9" s="116"/>
      <c r="F9" s="117">
        <v>101693</v>
      </c>
      <c r="G9" s="118"/>
      <c r="H9" s="119"/>
    </row>
    <row r="10" spans="1:8">
      <c r="A10" s="120"/>
      <c r="B10" s="121"/>
      <c r="C10" s="122"/>
      <c r="D10" s="123">
        <v>20609</v>
      </c>
      <c r="E10" s="124"/>
      <c r="F10" s="125">
        <v>51066</v>
      </c>
      <c r="G10" s="126"/>
      <c r="H10" s="127"/>
    </row>
    <row r="11" spans="1:8">
      <c r="A11" s="108" t="s">
        <v>516</v>
      </c>
      <c r="B11" s="113"/>
      <c r="C11" s="114"/>
      <c r="D11" s="115">
        <v>32775</v>
      </c>
      <c r="E11" s="116"/>
      <c r="F11" s="117">
        <v>96635</v>
      </c>
      <c r="G11" s="118"/>
      <c r="H11" s="119"/>
    </row>
    <row r="12" spans="1:8">
      <c r="A12" s="120"/>
      <c r="B12" s="121"/>
      <c r="C12" s="128"/>
      <c r="D12" s="123">
        <v>15137</v>
      </c>
      <c r="E12" s="124"/>
      <c r="F12" s="125">
        <v>44408</v>
      </c>
      <c r="G12" s="126"/>
      <c r="H12" s="127"/>
    </row>
    <row r="13" spans="1:8">
      <c r="A13" s="108"/>
      <c r="B13" s="113"/>
      <c r="C13" s="129"/>
      <c r="D13" s="130">
        <v>34534</v>
      </c>
      <c r="E13" s="131"/>
      <c r="F13" s="132">
        <v>97293</v>
      </c>
      <c r="G13" s="133"/>
      <c r="H13" s="119"/>
    </row>
    <row r="14" spans="1:8">
      <c r="A14" s="120"/>
      <c r="B14" s="121"/>
      <c r="C14" s="122"/>
      <c r="D14" s="123">
        <v>19105</v>
      </c>
      <c r="E14" s="124"/>
      <c r="F14" s="125">
        <v>47515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16.63</v>
      </c>
      <c r="C19" s="134">
        <f>ROUND(VALUE(SUBSTITUTE(実質収支比率等に係る経年分析!G$48,"▲","-")),2)</f>
        <v>15.09</v>
      </c>
      <c r="D19" s="134">
        <f>ROUND(VALUE(SUBSTITUTE(実質収支比率等に係る経年分析!H$48,"▲","-")),2)</f>
        <v>16.079999999999998</v>
      </c>
      <c r="E19" s="134">
        <f>ROUND(VALUE(SUBSTITUTE(実質収支比率等に係る経年分析!I$48,"▲","-")),2)</f>
        <v>13.37</v>
      </c>
      <c r="F19" s="134">
        <f>ROUND(VALUE(SUBSTITUTE(実質収支比率等に係る経年分析!J$48,"▲","-")),2)</f>
        <v>13.68</v>
      </c>
    </row>
    <row r="20" spans="1:11">
      <c r="A20" s="134" t="s">
        <v>43</v>
      </c>
      <c r="B20" s="134">
        <f>ROUND(VALUE(SUBSTITUTE(実質収支比率等に係る経年分析!F$47,"▲","-")),2)</f>
        <v>33.64</v>
      </c>
      <c r="C20" s="134">
        <f>ROUND(VALUE(SUBSTITUTE(実質収支比率等に係る経年分析!G$47,"▲","-")),2)</f>
        <v>43.72</v>
      </c>
      <c r="D20" s="134">
        <f>ROUND(VALUE(SUBSTITUTE(実質収支比率等に係る経年分析!H$47,"▲","-")),2)</f>
        <v>50.37</v>
      </c>
      <c r="E20" s="134">
        <f>ROUND(VALUE(SUBSTITUTE(実質収支比率等に係る経年分析!I$47,"▲","-")),2)</f>
        <v>51.82</v>
      </c>
      <c r="F20" s="134">
        <f>ROUND(VALUE(SUBSTITUTE(実質収支比率等に係る経年分析!J$47,"▲","-")),2)</f>
        <v>51.67</v>
      </c>
    </row>
    <row r="21" spans="1:11">
      <c r="A21" s="134" t="s">
        <v>44</v>
      </c>
      <c r="B21" s="134">
        <f>IF(ISNUMBER(VALUE(SUBSTITUTE(実質収支比率等に係る経年分析!F$49,"▲","-"))),ROUND(VALUE(SUBSTITUTE(実質収支比率等に係る経年分析!F$49,"▲","-")),2),NA())</f>
        <v>10.11</v>
      </c>
      <c r="C21" s="134">
        <f>IF(ISNUMBER(VALUE(SUBSTITUTE(実質収支比率等に係る経年分析!G$49,"▲","-"))),ROUND(VALUE(SUBSTITUTE(実質収支比率等に係る経年分析!G$49,"▲","-")),2),NA())</f>
        <v>6.46</v>
      </c>
      <c r="D21" s="134">
        <f>IF(ISNUMBER(VALUE(SUBSTITUTE(実質収支比率等に係る経年分析!H$49,"▲","-"))),ROUND(VALUE(SUBSTITUTE(実質収支比率等に係る経年分析!H$49,"▲","-")),2),NA())</f>
        <v>8.48</v>
      </c>
      <c r="E21" s="134">
        <f>IF(ISNUMBER(VALUE(SUBSTITUTE(実質収支比率等に係る経年分析!I$49,"▲","-"))),ROUND(VALUE(SUBSTITUTE(実質収支比率等に係る経年分析!I$49,"▲","-")),2),NA())</f>
        <v>-2.57</v>
      </c>
      <c r="F21" s="134">
        <f>IF(ISNUMBER(VALUE(SUBSTITUTE(実質収支比率等に係る経年分析!J$49,"▲","-"))),ROUND(VALUE(SUBSTITUTE(実質収支比率等に係る経年分析!J$49,"▲","-")),2),NA())</f>
        <v>1.34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453</v>
      </c>
      <c r="E42" s="136"/>
      <c r="F42" s="136"/>
      <c r="G42" s="136">
        <f>'実質公債費比率（分子）の構造'!L$52</f>
        <v>396</v>
      </c>
      <c r="H42" s="136"/>
      <c r="I42" s="136"/>
      <c r="J42" s="136">
        <f>'実質公債費比率（分子）の構造'!M$52</f>
        <v>410</v>
      </c>
      <c r="K42" s="136"/>
      <c r="L42" s="136"/>
      <c r="M42" s="136">
        <f>'実質公債費比率（分子）の構造'!N$52</f>
        <v>419</v>
      </c>
      <c r="N42" s="136"/>
      <c r="O42" s="136"/>
      <c r="P42" s="136">
        <f>'実質公債費比率（分子）の構造'!O$52</f>
        <v>394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33</v>
      </c>
      <c r="C45" s="136"/>
      <c r="D45" s="136"/>
      <c r="E45" s="136">
        <f>'実質公債費比率（分子）の構造'!L$49</f>
        <v>37</v>
      </c>
      <c r="F45" s="136"/>
      <c r="G45" s="136"/>
      <c r="H45" s="136">
        <f>'実質公債費比率（分子）の構造'!M$49</f>
        <v>39</v>
      </c>
      <c r="I45" s="136"/>
      <c r="J45" s="136"/>
      <c r="K45" s="136">
        <f>'実質公債費比率（分子）の構造'!N$49</f>
        <v>38</v>
      </c>
      <c r="L45" s="136"/>
      <c r="M45" s="136"/>
      <c r="N45" s="136">
        <f>'実質公債費比率（分子）の構造'!O$49</f>
        <v>52</v>
      </c>
      <c r="O45" s="136"/>
      <c r="P45" s="136"/>
    </row>
    <row r="46" spans="1:16">
      <c r="A46" s="136" t="s">
        <v>55</v>
      </c>
      <c r="B46" s="136">
        <f>'実質公債費比率（分子）の構造'!K$48</f>
        <v>124</v>
      </c>
      <c r="C46" s="136"/>
      <c r="D46" s="136"/>
      <c r="E46" s="136">
        <f>'実質公債費比率（分子）の構造'!L$48</f>
        <v>109</v>
      </c>
      <c r="F46" s="136"/>
      <c r="G46" s="136"/>
      <c r="H46" s="136">
        <f>'実質公債費比率（分子）の構造'!M$48</f>
        <v>108</v>
      </c>
      <c r="I46" s="136"/>
      <c r="J46" s="136"/>
      <c r="K46" s="136">
        <f>'実質公債費比率（分子）の構造'!N$48</f>
        <v>106</v>
      </c>
      <c r="L46" s="136"/>
      <c r="M46" s="136"/>
      <c r="N46" s="136">
        <f>'実質公債費比率（分子）の構造'!O$48</f>
        <v>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627</v>
      </c>
      <c r="C49" s="136"/>
      <c r="D49" s="136"/>
      <c r="E49" s="136">
        <f>'実質公債費比率（分子）の構造'!L$45</f>
        <v>488</v>
      </c>
      <c r="F49" s="136"/>
      <c r="G49" s="136"/>
      <c r="H49" s="136">
        <f>'実質公債費比率（分子）の構造'!M$45</f>
        <v>473</v>
      </c>
      <c r="I49" s="136"/>
      <c r="J49" s="136"/>
      <c r="K49" s="136">
        <f>'実質公債費比率（分子）の構造'!N$45</f>
        <v>509</v>
      </c>
      <c r="L49" s="136"/>
      <c r="M49" s="136"/>
      <c r="N49" s="136">
        <f>'実質公債費比率（分子）の構造'!O$45</f>
        <v>405</v>
      </c>
      <c r="O49" s="136"/>
      <c r="P49" s="136"/>
    </row>
    <row r="50" spans="1:16">
      <c r="A50" s="136" t="s">
        <v>59</v>
      </c>
      <c r="B50" s="136" t="e">
        <f>NA()</f>
        <v>#N/A</v>
      </c>
      <c r="C50" s="136">
        <f>IF(ISNUMBER('実質公債費比率（分子）の構造'!K$53),'実質公債費比率（分子）の構造'!K$53,NA())</f>
        <v>338</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216</v>
      </c>
      <c r="J50" s="136" t="e">
        <f>NA()</f>
        <v>#N/A</v>
      </c>
      <c r="K50" s="136" t="e">
        <f>NA()</f>
        <v>#N/A</v>
      </c>
      <c r="L50" s="136">
        <f>IF(ISNUMBER('実質公債費比率（分子）の構造'!N$53),'実質公債費比率（分子）の構造'!N$53,NA())</f>
        <v>240</v>
      </c>
      <c r="M50" s="136" t="e">
        <f>NA()</f>
        <v>#N/A</v>
      </c>
      <c r="N50" s="136" t="e">
        <f>NA()</f>
        <v>#N/A</v>
      </c>
      <c r="O50" s="136">
        <f>IF(ISNUMBER('実質公債費比率（分子）の構造'!O$53),'実質公債費比率（分子）の構造'!O$53,NA())</f>
        <v>168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4112</v>
      </c>
      <c r="E56" s="135"/>
      <c r="F56" s="135"/>
      <c r="G56" s="135">
        <f>'将来負担比率（分子）の構造'!J$51</f>
        <v>4155</v>
      </c>
      <c r="H56" s="135"/>
      <c r="I56" s="135"/>
      <c r="J56" s="135">
        <f>'将来負担比率（分子）の構造'!K$51</f>
        <v>4192</v>
      </c>
      <c r="K56" s="135"/>
      <c r="L56" s="135"/>
      <c r="M56" s="135">
        <f>'将来負担比率（分子）の構造'!L$51</f>
        <v>4222</v>
      </c>
      <c r="N56" s="135"/>
      <c r="O56" s="135"/>
      <c r="P56" s="135">
        <f>'将来負担比率（分子）の構造'!M$51</f>
        <v>4229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3542</v>
      </c>
      <c r="E58" s="135"/>
      <c r="F58" s="135"/>
      <c r="G58" s="135">
        <f>'将来負担比率（分子）の構造'!J$49</f>
        <v>3768</v>
      </c>
      <c r="H58" s="135"/>
      <c r="I58" s="135"/>
      <c r="J58" s="135">
        <f>'将来負担比率（分子）の構造'!K$49</f>
        <v>3845</v>
      </c>
      <c r="K58" s="135"/>
      <c r="L58" s="135"/>
      <c r="M58" s="135">
        <f>'将来負担比率（分子）の構造'!L$49</f>
        <v>3824</v>
      </c>
      <c r="N58" s="135"/>
      <c r="O58" s="135"/>
      <c r="P58" s="135">
        <f>'将来負担比率（分子）の構造'!M$49</f>
        <v>3918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f>'将来負担比率（分子）の構造'!J$46</f>
        <v>14</v>
      </c>
      <c r="F61" s="135"/>
      <c r="G61" s="135"/>
      <c r="H61" s="135">
        <f>'将来負担比率（分子）の構造'!K$46</f>
        <v>17</v>
      </c>
      <c r="I61" s="135"/>
      <c r="J61" s="135"/>
      <c r="K61" s="135">
        <f>'将来負担比率（分子）の構造'!L$46</f>
        <v>9</v>
      </c>
      <c r="L61" s="135"/>
      <c r="M61" s="135"/>
      <c r="N61" s="135">
        <f>'将来負担比率（分子）の構造'!M$46</f>
        <v>9</v>
      </c>
      <c r="O61" s="135"/>
      <c r="P61" s="135"/>
    </row>
    <row r="62" spans="1:16">
      <c r="A62" s="135" t="s">
        <v>29</v>
      </c>
      <c r="B62" s="135">
        <f>'将来負担比率（分子）の構造'!I$45</f>
        <v>1499</v>
      </c>
      <c r="C62" s="135"/>
      <c r="D62" s="135"/>
      <c r="E62" s="135">
        <f>'将来負担比率（分子）の構造'!J$45</f>
        <v>1481</v>
      </c>
      <c r="F62" s="135"/>
      <c r="G62" s="135"/>
      <c r="H62" s="135">
        <f>'将来負担比率（分子）の構造'!K$45</f>
        <v>1440</v>
      </c>
      <c r="I62" s="135"/>
      <c r="J62" s="135"/>
      <c r="K62" s="135">
        <f>'将来負担比率（分子）の構造'!L$45</f>
        <v>1355</v>
      </c>
      <c r="L62" s="135"/>
      <c r="M62" s="135"/>
      <c r="N62" s="135">
        <f>'将来負担比率（分子）の構造'!M$45</f>
        <v>1263</v>
      </c>
      <c r="O62" s="135"/>
      <c r="P62" s="135"/>
    </row>
    <row r="63" spans="1:16">
      <c r="A63" s="135" t="s">
        <v>28</v>
      </c>
      <c r="B63" s="135">
        <f>'将来負担比率（分子）の構造'!I$44</f>
        <v>291</v>
      </c>
      <c r="C63" s="135"/>
      <c r="D63" s="135"/>
      <c r="E63" s="135">
        <f>'将来負担比率（分子）の構造'!J$44</f>
        <v>289</v>
      </c>
      <c r="F63" s="135"/>
      <c r="G63" s="135"/>
      <c r="H63" s="135">
        <f>'将来負担比率（分子）の構造'!K$44</f>
        <v>369</v>
      </c>
      <c r="I63" s="135"/>
      <c r="J63" s="135"/>
      <c r="K63" s="135">
        <f>'将来負担比率（分子）の構造'!L$44</f>
        <v>500</v>
      </c>
      <c r="L63" s="135"/>
      <c r="M63" s="135"/>
      <c r="N63" s="135">
        <f>'将来負担比率（分子）の構造'!M$44</f>
        <v>615</v>
      </c>
      <c r="O63" s="135"/>
      <c r="P63" s="135"/>
    </row>
    <row r="64" spans="1:16">
      <c r="A64" s="135" t="s">
        <v>27</v>
      </c>
      <c r="B64" s="135">
        <f>'将来負担比率（分子）の構造'!I$43</f>
        <v>1468</v>
      </c>
      <c r="C64" s="135"/>
      <c r="D64" s="135"/>
      <c r="E64" s="135">
        <f>'将来負担比率（分子）の構造'!J$43</f>
        <v>1311</v>
      </c>
      <c r="F64" s="135"/>
      <c r="G64" s="135"/>
      <c r="H64" s="135">
        <f>'将来負担比率（分子）の構造'!K$43</f>
        <v>1152</v>
      </c>
      <c r="I64" s="135"/>
      <c r="J64" s="135"/>
      <c r="K64" s="135">
        <f>'将来負担比率（分子）の構造'!L$43</f>
        <v>1066</v>
      </c>
      <c r="L64" s="135"/>
      <c r="M64" s="135"/>
      <c r="N64" s="135">
        <f>'将来負担比率（分子）の構造'!M$43</f>
        <v>989</v>
      </c>
      <c r="O64" s="135"/>
      <c r="P64" s="135"/>
    </row>
    <row r="65" spans="1:16">
      <c r="A65" s="135" t="s">
        <v>26</v>
      </c>
      <c r="B65" s="135">
        <f>'将来負担比率（分子）の構造'!I$42</f>
        <v>34</v>
      </c>
      <c r="C65" s="135"/>
      <c r="D65" s="135"/>
      <c r="E65" s="135">
        <f>'将来負担比率（分子）の構造'!J$42</f>
        <v>29</v>
      </c>
      <c r="F65" s="135"/>
      <c r="G65" s="135"/>
      <c r="H65" s="135">
        <f>'将来負担比率（分子）の構造'!K$42</f>
        <v>25</v>
      </c>
      <c r="I65" s="135"/>
      <c r="J65" s="135"/>
      <c r="K65" s="135">
        <f>'将来負担比率（分子）の構造'!L$42</f>
        <v>20</v>
      </c>
      <c r="L65" s="135"/>
      <c r="M65" s="135"/>
      <c r="N65" s="135">
        <f>'将来負担比率（分子）の構造'!M$42</f>
        <v>15</v>
      </c>
      <c r="O65" s="135"/>
      <c r="P65" s="135"/>
    </row>
    <row r="66" spans="1:16">
      <c r="A66" s="135" t="s">
        <v>25</v>
      </c>
      <c r="B66" s="135">
        <f>'将来負担比率（分子）の構造'!I$41</f>
        <v>4039</v>
      </c>
      <c r="C66" s="135"/>
      <c r="D66" s="135"/>
      <c r="E66" s="135">
        <f>'将来負担比率（分子）の構造'!J$41</f>
        <v>3952</v>
      </c>
      <c r="F66" s="135"/>
      <c r="G66" s="135"/>
      <c r="H66" s="135">
        <f>'将来負担比率（分子）の構造'!K$41</f>
        <v>3902</v>
      </c>
      <c r="I66" s="135"/>
      <c r="J66" s="135"/>
      <c r="K66" s="135">
        <f>'将来負担比率（分子）の構造'!L$41</f>
        <v>3814</v>
      </c>
      <c r="L66" s="135"/>
      <c r="M66" s="135"/>
      <c r="N66" s="135">
        <f>'将来負担比率（分子）の構造'!M$41</f>
        <v>3764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1931479</v>
      </c>
      <c r="S5" s="583"/>
      <c r="T5" s="583"/>
      <c r="U5" s="583"/>
      <c r="V5" s="583"/>
      <c r="W5" s="583"/>
      <c r="X5" s="583"/>
      <c r="Y5" s="584"/>
      <c r="Z5" s="585">
        <v>31.1</v>
      </c>
      <c r="AA5" s="585"/>
      <c r="AB5" s="585"/>
      <c r="AC5" s="585"/>
      <c r="AD5" s="586">
        <v>1931479</v>
      </c>
      <c r="AE5" s="586"/>
      <c r="AF5" s="586"/>
      <c r="AG5" s="586"/>
      <c r="AH5" s="586"/>
      <c r="AI5" s="586"/>
      <c r="AJ5" s="586"/>
      <c r="AK5" s="586"/>
      <c r="AL5" s="587">
        <v>51.9</v>
      </c>
      <c r="AM5" s="588"/>
      <c r="AN5" s="588"/>
      <c r="AO5" s="589"/>
      <c r="AP5" s="579" t="s">
        <v>208</v>
      </c>
      <c r="AQ5" s="580"/>
      <c r="AR5" s="580"/>
      <c r="AS5" s="580"/>
      <c r="AT5" s="580"/>
      <c r="AU5" s="580"/>
      <c r="AV5" s="580"/>
      <c r="AW5" s="580"/>
      <c r="AX5" s="580"/>
      <c r="AY5" s="580"/>
      <c r="AZ5" s="580"/>
      <c r="BA5" s="580"/>
      <c r="BB5" s="580"/>
      <c r="BC5" s="580"/>
      <c r="BD5" s="580"/>
      <c r="BE5" s="580"/>
      <c r="BF5" s="581"/>
      <c r="BG5" s="593">
        <v>1931479</v>
      </c>
      <c r="BH5" s="594"/>
      <c r="BI5" s="594"/>
      <c r="BJ5" s="594"/>
      <c r="BK5" s="594"/>
      <c r="BL5" s="594"/>
      <c r="BM5" s="594"/>
      <c r="BN5" s="595"/>
      <c r="BO5" s="596">
        <v>100</v>
      </c>
      <c r="BP5" s="596"/>
      <c r="BQ5" s="596"/>
      <c r="BR5" s="596"/>
      <c r="BS5" s="597">
        <v>15752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95600</v>
      </c>
      <c r="S6" s="594"/>
      <c r="T6" s="594"/>
      <c r="U6" s="594"/>
      <c r="V6" s="594"/>
      <c r="W6" s="594"/>
      <c r="X6" s="594"/>
      <c r="Y6" s="595"/>
      <c r="Z6" s="596">
        <v>1.5</v>
      </c>
      <c r="AA6" s="596"/>
      <c r="AB6" s="596"/>
      <c r="AC6" s="596"/>
      <c r="AD6" s="597">
        <v>95600</v>
      </c>
      <c r="AE6" s="597"/>
      <c r="AF6" s="597"/>
      <c r="AG6" s="597"/>
      <c r="AH6" s="597"/>
      <c r="AI6" s="597"/>
      <c r="AJ6" s="597"/>
      <c r="AK6" s="597"/>
      <c r="AL6" s="598">
        <v>2.6</v>
      </c>
      <c r="AM6" s="599"/>
      <c r="AN6" s="599"/>
      <c r="AO6" s="600"/>
      <c r="AP6" s="590" t="s">
        <v>213</v>
      </c>
      <c r="AQ6" s="591"/>
      <c r="AR6" s="591"/>
      <c r="AS6" s="591"/>
      <c r="AT6" s="591"/>
      <c r="AU6" s="591"/>
      <c r="AV6" s="591"/>
      <c r="AW6" s="591"/>
      <c r="AX6" s="591"/>
      <c r="AY6" s="591"/>
      <c r="AZ6" s="591"/>
      <c r="BA6" s="591"/>
      <c r="BB6" s="591"/>
      <c r="BC6" s="591"/>
      <c r="BD6" s="591"/>
      <c r="BE6" s="591"/>
      <c r="BF6" s="592"/>
      <c r="BG6" s="593">
        <v>1931479</v>
      </c>
      <c r="BH6" s="594"/>
      <c r="BI6" s="594"/>
      <c r="BJ6" s="594"/>
      <c r="BK6" s="594"/>
      <c r="BL6" s="594"/>
      <c r="BM6" s="594"/>
      <c r="BN6" s="595"/>
      <c r="BO6" s="596">
        <v>100</v>
      </c>
      <c r="BP6" s="596"/>
      <c r="BQ6" s="596"/>
      <c r="BR6" s="596"/>
      <c r="BS6" s="597">
        <v>15752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87265</v>
      </c>
      <c r="CS6" s="594"/>
      <c r="CT6" s="594"/>
      <c r="CU6" s="594"/>
      <c r="CV6" s="594"/>
      <c r="CW6" s="594"/>
      <c r="CX6" s="594"/>
      <c r="CY6" s="595"/>
      <c r="CZ6" s="596">
        <v>1.6</v>
      </c>
      <c r="DA6" s="596"/>
      <c r="DB6" s="596"/>
      <c r="DC6" s="596"/>
      <c r="DD6" s="602" t="s">
        <v>215</v>
      </c>
      <c r="DE6" s="594"/>
      <c r="DF6" s="594"/>
      <c r="DG6" s="594"/>
      <c r="DH6" s="594"/>
      <c r="DI6" s="594"/>
      <c r="DJ6" s="594"/>
      <c r="DK6" s="594"/>
      <c r="DL6" s="594"/>
      <c r="DM6" s="594"/>
      <c r="DN6" s="594"/>
      <c r="DO6" s="594"/>
      <c r="DP6" s="595"/>
      <c r="DQ6" s="602">
        <v>87265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2942</v>
      </c>
      <c r="S7" s="594"/>
      <c r="T7" s="594"/>
      <c r="U7" s="594"/>
      <c r="V7" s="594"/>
      <c r="W7" s="594"/>
      <c r="X7" s="594"/>
      <c r="Y7" s="595"/>
      <c r="Z7" s="596">
        <v>0</v>
      </c>
      <c r="AA7" s="596"/>
      <c r="AB7" s="596"/>
      <c r="AC7" s="596"/>
      <c r="AD7" s="597">
        <v>2942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780016</v>
      </c>
      <c r="BH7" s="594"/>
      <c r="BI7" s="594"/>
      <c r="BJ7" s="594"/>
      <c r="BK7" s="594"/>
      <c r="BL7" s="594"/>
      <c r="BM7" s="594"/>
      <c r="BN7" s="595"/>
      <c r="BO7" s="596">
        <v>40.4</v>
      </c>
      <c r="BP7" s="596"/>
      <c r="BQ7" s="596"/>
      <c r="BR7" s="596"/>
      <c r="BS7" s="597">
        <v>15752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1089967</v>
      </c>
      <c r="CS7" s="594"/>
      <c r="CT7" s="594"/>
      <c r="CU7" s="594"/>
      <c r="CV7" s="594"/>
      <c r="CW7" s="594"/>
      <c r="CX7" s="594"/>
      <c r="CY7" s="595"/>
      <c r="CZ7" s="596">
        <v>19.8</v>
      </c>
      <c r="DA7" s="596"/>
      <c r="DB7" s="596"/>
      <c r="DC7" s="596"/>
      <c r="DD7" s="602">
        <v>37334</v>
      </c>
      <c r="DE7" s="594"/>
      <c r="DF7" s="594"/>
      <c r="DG7" s="594"/>
      <c r="DH7" s="594"/>
      <c r="DI7" s="594"/>
      <c r="DJ7" s="594"/>
      <c r="DK7" s="594"/>
      <c r="DL7" s="594"/>
      <c r="DM7" s="594"/>
      <c r="DN7" s="594"/>
      <c r="DO7" s="594"/>
      <c r="DP7" s="595"/>
      <c r="DQ7" s="602">
        <v>986193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9217</v>
      </c>
      <c r="S8" s="594"/>
      <c r="T8" s="594"/>
      <c r="U8" s="594"/>
      <c r="V8" s="594"/>
      <c r="W8" s="594"/>
      <c r="X8" s="594"/>
      <c r="Y8" s="595"/>
      <c r="Z8" s="596">
        <v>0.1</v>
      </c>
      <c r="AA8" s="596"/>
      <c r="AB8" s="596"/>
      <c r="AC8" s="596"/>
      <c r="AD8" s="597">
        <v>9217</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26098</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1689260</v>
      </c>
      <c r="CS8" s="594"/>
      <c r="CT8" s="594"/>
      <c r="CU8" s="594"/>
      <c r="CV8" s="594"/>
      <c r="CW8" s="594"/>
      <c r="CX8" s="594"/>
      <c r="CY8" s="595"/>
      <c r="CZ8" s="596">
        <v>30.6</v>
      </c>
      <c r="DA8" s="596"/>
      <c r="DB8" s="596"/>
      <c r="DC8" s="596"/>
      <c r="DD8" s="602">
        <v>29916</v>
      </c>
      <c r="DE8" s="594"/>
      <c r="DF8" s="594"/>
      <c r="DG8" s="594"/>
      <c r="DH8" s="594"/>
      <c r="DI8" s="594"/>
      <c r="DJ8" s="594"/>
      <c r="DK8" s="594"/>
      <c r="DL8" s="594"/>
      <c r="DM8" s="594"/>
      <c r="DN8" s="594"/>
      <c r="DO8" s="594"/>
      <c r="DP8" s="595"/>
      <c r="DQ8" s="602">
        <v>1001358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9292</v>
      </c>
      <c r="S9" s="594"/>
      <c r="T9" s="594"/>
      <c r="U9" s="594"/>
      <c r="V9" s="594"/>
      <c r="W9" s="594"/>
      <c r="X9" s="594"/>
      <c r="Y9" s="595"/>
      <c r="Z9" s="596">
        <v>0.1</v>
      </c>
      <c r="AA9" s="596"/>
      <c r="AB9" s="596"/>
      <c r="AC9" s="596"/>
      <c r="AD9" s="597">
        <v>9292</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634613</v>
      </c>
      <c r="BH9" s="594"/>
      <c r="BI9" s="594"/>
      <c r="BJ9" s="594"/>
      <c r="BK9" s="594"/>
      <c r="BL9" s="594"/>
      <c r="BM9" s="594"/>
      <c r="BN9" s="595"/>
      <c r="BO9" s="596">
        <v>32.9</v>
      </c>
      <c r="BP9" s="596"/>
      <c r="BQ9" s="596"/>
      <c r="BR9" s="596"/>
      <c r="BS9" s="602" t="s">
        <v>109</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499491</v>
      </c>
      <c r="CS9" s="594"/>
      <c r="CT9" s="594"/>
      <c r="CU9" s="594"/>
      <c r="CV9" s="594"/>
      <c r="CW9" s="594"/>
      <c r="CX9" s="594"/>
      <c r="CY9" s="595"/>
      <c r="CZ9" s="596">
        <v>9.1</v>
      </c>
      <c r="DA9" s="596"/>
      <c r="DB9" s="596"/>
      <c r="DC9" s="596"/>
      <c r="DD9" s="602">
        <v>18363</v>
      </c>
      <c r="DE9" s="594"/>
      <c r="DF9" s="594"/>
      <c r="DG9" s="594"/>
      <c r="DH9" s="594"/>
      <c r="DI9" s="594"/>
      <c r="DJ9" s="594"/>
      <c r="DK9" s="594"/>
      <c r="DL9" s="594"/>
      <c r="DM9" s="594"/>
      <c r="DN9" s="594"/>
      <c r="DO9" s="594"/>
      <c r="DP9" s="595"/>
      <c r="DQ9" s="602">
        <v>452095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282178</v>
      </c>
      <c r="S10" s="594"/>
      <c r="T10" s="594"/>
      <c r="U10" s="594"/>
      <c r="V10" s="594"/>
      <c r="W10" s="594"/>
      <c r="X10" s="594"/>
      <c r="Y10" s="595"/>
      <c r="Z10" s="596">
        <v>4.5</v>
      </c>
      <c r="AA10" s="596"/>
      <c r="AB10" s="596"/>
      <c r="AC10" s="596"/>
      <c r="AD10" s="597">
        <v>282178</v>
      </c>
      <c r="AE10" s="597"/>
      <c r="AF10" s="597"/>
      <c r="AG10" s="597"/>
      <c r="AH10" s="597"/>
      <c r="AI10" s="597"/>
      <c r="AJ10" s="597"/>
      <c r="AK10" s="597"/>
      <c r="AL10" s="598">
        <v>7.6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34002</v>
      </c>
      <c r="BH10" s="594"/>
      <c r="BI10" s="594"/>
      <c r="BJ10" s="594"/>
      <c r="BK10" s="594"/>
      <c r="BL10" s="594"/>
      <c r="BM10" s="594"/>
      <c r="BN10" s="595"/>
      <c r="BO10" s="596">
        <v>1.8</v>
      </c>
      <c r="BP10" s="596"/>
      <c r="BQ10" s="596"/>
      <c r="BR10" s="596"/>
      <c r="BS10" s="602" t="s">
        <v>109</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247</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v>247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13306</v>
      </c>
      <c r="S11" s="594"/>
      <c r="T11" s="594"/>
      <c r="U11" s="594"/>
      <c r="V11" s="594"/>
      <c r="W11" s="594"/>
      <c r="X11" s="594"/>
      <c r="Y11" s="595"/>
      <c r="Z11" s="596">
        <v>0.2</v>
      </c>
      <c r="AA11" s="596"/>
      <c r="AB11" s="596"/>
      <c r="AC11" s="596"/>
      <c r="AD11" s="597">
        <v>13306</v>
      </c>
      <c r="AE11" s="597"/>
      <c r="AF11" s="597"/>
      <c r="AG11" s="597"/>
      <c r="AH11" s="597"/>
      <c r="AI11" s="597"/>
      <c r="AJ11" s="597"/>
      <c r="AK11" s="597"/>
      <c r="AL11" s="598">
        <v>0.4</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85303</v>
      </c>
      <c r="BH11" s="594"/>
      <c r="BI11" s="594"/>
      <c r="BJ11" s="594"/>
      <c r="BK11" s="594"/>
      <c r="BL11" s="594"/>
      <c r="BM11" s="594"/>
      <c r="BN11" s="595"/>
      <c r="BO11" s="596">
        <v>4.4000000000000004</v>
      </c>
      <c r="BP11" s="596"/>
      <c r="BQ11" s="596"/>
      <c r="BR11" s="596"/>
      <c r="BS11" s="602">
        <v>15752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279632</v>
      </c>
      <c r="CS11" s="594"/>
      <c r="CT11" s="594"/>
      <c r="CU11" s="594"/>
      <c r="CV11" s="594"/>
      <c r="CW11" s="594"/>
      <c r="CX11" s="594"/>
      <c r="CY11" s="595"/>
      <c r="CZ11" s="596">
        <v>5.0999999999999996</v>
      </c>
      <c r="DA11" s="596"/>
      <c r="DB11" s="596"/>
      <c r="DC11" s="596"/>
      <c r="DD11" s="602">
        <v>102441</v>
      </c>
      <c r="DE11" s="594"/>
      <c r="DF11" s="594"/>
      <c r="DG11" s="594"/>
      <c r="DH11" s="594"/>
      <c r="DI11" s="594"/>
      <c r="DJ11" s="594"/>
      <c r="DK11" s="594"/>
      <c r="DL11" s="594"/>
      <c r="DM11" s="594"/>
      <c r="DN11" s="594"/>
      <c r="DO11" s="594"/>
      <c r="DP11" s="595"/>
      <c r="DQ11" s="602">
        <v>151266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1021383</v>
      </c>
      <c r="BH12" s="594"/>
      <c r="BI12" s="594"/>
      <c r="BJ12" s="594"/>
      <c r="BK12" s="594"/>
      <c r="BL12" s="594"/>
      <c r="BM12" s="594"/>
      <c r="BN12" s="595"/>
      <c r="BO12" s="596">
        <v>52.9</v>
      </c>
      <c r="BP12" s="596"/>
      <c r="BQ12" s="596"/>
      <c r="BR12" s="596"/>
      <c r="BS12" s="602" t="s">
        <v>109</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109454</v>
      </c>
      <c r="CS12" s="594"/>
      <c r="CT12" s="594"/>
      <c r="CU12" s="594"/>
      <c r="CV12" s="594"/>
      <c r="CW12" s="594"/>
      <c r="CX12" s="594"/>
      <c r="CY12" s="595"/>
      <c r="CZ12" s="596">
        <v>2</v>
      </c>
      <c r="DA12" s="596"/>
      <c r="DB12" s="596"/>
      <c r="DC12" s="596"/>
      <c r="DD12" s="602">
        <v>1442</v>
      </c>
      <c r="DE12" s="594"/>
      <c r="DF12" s="594"/>
      <c r="DG12" s="594"/>
      <c r="DH12" s="594"/>
      <c r="DI12" s="594"/>
      <c r="DJ12" s="594"/>
      <c r="DK12" s="594"/>
      <c r="DL12" s="594"/>
      <c r="DM12" s="594"/>
      <c r="DN12" s="594"/>
      <c r="DO12" s="594"/>
      <c r="DP12" s="595"/>
      <c r="DQ12" s="602">
        <v>91871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20464</v>
      </c>
      <c r="S13" s="594"/>
      <c r="T13" s="594"/>
      <c r="U13" s="594"/>
      <c r="V13" s="594"/>
      <c r="W13" s="594"/>
      <c r="X13" s="594"/>
      <c r="Y13" s="595"/>
      <c r="Z13" s="596">
        <v>0.3</v>
      </c>
      <c r="AA13" s="596"/>
      <c r="AB13" s="596"/>
      <c r="AC13" s="596"/>
      <c r="AD13" s="597">
        <v>20464</v>
      </c>
      <c r="AE13" s="597"/>
      <c r="AF13" s="597"/>
      <c r="AG13" s="597"/>
      <c r="AH13" s="597"/>
      <c r="AI13" s="597"/>
      <c r="AJ13" s="597"/>
      <c r="AK13" s="597"/>
      <c r="AL13" s="598">
        <v>0.6</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927620</v>
      </c>
      <c r="BH13" s="594"/>
      <c r="BI13" s="594"/>
      <c r="BJ13" s="594"/>
      <c r="BK13" s="594"/>
      <c r="BL13" s="594"/>
      <c r="BM13" s="594"/>
      <c r="BN13" s="595"/>
      <c r="BO13" s="596">
        <v>48</v>
      </c>
      <c r="BP13" s="596"/>
      <c r="BQ13" s="596"/>
      <c r="BR13" s="596"/>
      <c r="BS13" s="602" t="s">
        <v>109</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531288</v>
      </c>
      <c r="CS13" s="594"/>
      <c r="CT13" s="594"/>
      <c r="CU13" s="594"/>
      <c r="CV13" s="594"/>
      <c r="CW13" s="594"/>
      <c r="CX13" s="594"/>
      <c r="CY13" s="595"/>
      <c r="CZ13" s="596">
        <v>9.6</v>
      </c>
      <c r="DA13" s="596"/>
      <c r="DB13" s="596"/>
      <c r="DC13" s="596"/>
      <c r="DD13" s="602">
        <v>251287</v>
      </c>
      <c r="DE13" s="594"/>
      <c r="DF13" s="594"/>
      <c r="DG13" s="594"/>
      <c r="DH13" s="594"/>
      <c r="DI13" s="594"/>
      <c r="DJ13" s="594"/>
      <c r="DK13" s="594"/>
      <c r="DL13" s="594"/>
      <c r="DM13" s="594"/>
      <c r="DN13" s="594"/>
      <c r="DO13" s="594"/>
      <c r="DP13" s="595"/>
      <c r="DQ13" s="602">
        <v>379673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39714</v>
      </c>
      <c r="BH14" s="594"/>
      <c r="BI14" s="594"/>
      <c r="BJ14" s="594"/>
      <c r="BK14" s="594"/>
      <c r="BL14" s="594"/>
      <c r="BM14" s="594"/>
      <c r="BN14" s="595"/>
      <c r="BO14" s="596">
        <v>2.1</v>
      </c>
      <c r="BP14" s="596"/>
      <c r="BQ14" s="596"/>
      <c r="BR14" s="596"/>
      <c r="BS14" s="602" t="s">
        <v>109</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334890</v>
      </c>
      <c r="CS14" s="594"/>
      <c r="CT14" s="594"/>
      <c r="CU14" s="594"/>
      <c r="CV14" s="594"/>
      <c r="CW14" s="594"/>
      <c r="CX14" s="594"/>
      <c r="CY14" s="595"/>
      <c r="CZ14" s="596">
        <v>6.1</v>
      </c>
      <c r="DA14" s="596"/>
      <c r="DB14" s="596"/>
      <c r="DC14" s="596"/>
      <c r="DD14" s="602">
        <v>49956</v>
      </c>
      <c r="DE14" s="594"/>
      <c r="DF14" s="594"/>
      <c r="DG14" s="594"/>
      <c r="DH14" s="594"/>
      <c r="DI14" s="594"/>
      <c r="DJ14" s="594"/>
      <c r="DK14" s="594"/>
      <c r="DL14" s="594"/>
      <c r="DM14" s="594"/>
      <c r="DN14" s="594"/>
      <c r="DO14" s="594"/>
      <c r="DP14" s="595"/>
      <c r="DQ14" s="602">
        <v>285723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6366</v>
      </c>
      <c r="S15" s="594"/>
      <c r="T15" s="594"/>
      <c r="U15" s="594"/>
      <c r="V15" s="594"/>
      <c r="W15" s="594"/>
      <c r="X15" s="594"/>
      <c r="Y15" s="595"/>
      <c r="Z15" s="596">
        <v>0.1</v>
      </c>
      <c r="AA15" s="596"/>
      <c r="AB15" s="596"/>
      <c r="AC15" s="596"/>
      <c r="AD15" s="597">
        <v>6366</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90366</v>
      </c>
      <c r="BH15" s="594"/>
      <c r="BI15" s="594"/>
      <c r="BJ15" s="594"/>
      <c r="BK15" s="594"/>
      <c r="BL15" s="594"/>
      <c r="BM15" s="594"/>
      <c r="BN15" s="595"/>
      <c r="BO15" s="596">
        <v>4.7</v>
      </c>
      <c r="BP15" s="596"/>
      <c r="BQ15" s="596"/>
      <c r="BR15" s="596"/>
      <c r="BS15" s="602" t="s">
        <v>109</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490699</v>
      </c>
      <c r="CS15" s="594"/>
      <c r="CT15" s="594"/>
      <c r="CU15" s="594"/>
      <c r="CV15" s="594"/>
      <c r="CW15" s="594"/>
      <c r="CX15" s="594"/>
      <c r="CY15" s="595"/>
      <c r="CZ15" s="596">
        <v>8.9</v>
      </c>
      <c r="DA15" s="596"/>
      <c r="DB15" s="596"/>
      <c r="DC15" s="596"/>
      <c r="DD15" s="602">
        <v>7808</v>
      </c>
      <c r="DE15" s="594"/>
      <c r="DF15" s="594"/>
      <c r="DG15" s="594"/>
      <c r="DH15" s="594"/>
      <c r="DI15" s="594"/>
      <c r="DJ15" s="594"/>
      <c r="DK15" s="594"/>
      <c r="DL15" s="594"/>
      <c r="DM15" s="594"/>
      <c r="DN15" s="594"/>
      <c r="DO15" s="594"/>
      <c r="DP15" s="595"/>
      <c r="DQ15" s="602">
        <v>466785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1458500</v>
      </c>
      <c r="S16" s="594"/>
      <c r="T16" s="594"/>
      <c r="U16" s="594"/>
      <c r="V16" s="594"/>
      <c r="W16" s="594"/>
      <c r="X16" s="594"/>
      <c r="Y16" s="595"/>
      <c r="Z16" s="596">
        <v>23.5</v>
      </c>
      <c r="AA16" s="596"/>
      <c r="AB16" s="596"/>
      <c r="AC16" s="596"/>
      <c r="AD16" s="597">
        <v>1339714</v>
      </c>
      <c r="AE16" s="597"/>
      <c r="AF16" s="597"/>
      <c r="AG16" s="597"/>
      <c r="AH16" s="597"/>
      <c r="AI16" s="597"/>
      <c r="AJ16" s="597"/>
      <c r="AK16" s="597"/>
      <c r="AL16" s="598">
        <v>36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1339714</v>
      </c>
      <c r="S17" s="594"/>
      <c r="T17" s="594"/>
      <c r="U17" s="594"/>
      <c r="V17" s="594"/>
      <c r="W17" s="594"/>
      <c r="X17" s="594"/>
      <c r="Y17" s="595"/>
      <c r="Z17" s="596">
        <v>21.6</v>
      </c>
      <c r="AA17" s="596"/>
      <c r="AB17" s="596"/>
      <c r="AC17" s="596"/>
      <c r="AD17" s="597">
        <v>1339714</v>
      </c>
      <c r="AE17" s="597"/>
      <c r="AF17" s="597"/>
      <c r="AG17" s="597"/>
      <c r="AH17" s="597"/>
      <c r="AI17" s="597"/>
      <c r="AJ17" s="597"/>
      <c r="AK17" s="597"/>
      <c r="AL17" s="598">
        <v>36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404713</v>
      </c>
      <c r="CS17" s="594"/>
      <c r="CT17" s="594"/>
      <c r="CU17" s="594"/>
      <c r="CV17" s="594"/>
      <c r="CW17" s="594"/>
      <c r="CX17" s="594"/>
      <c r="CY17" s="595"/>
      <c r="CZ17" s="596">
        <v>7.3</v>
      </c>
      <c r="DA17" s="596"/>
      <c r="DB17" s="596"/>
      <c r="DC17" s="596"/>
      <c r="DD17" s="602" t="s">
        <v>109</v>
      </c>
      <c r="DE17" s="594"/>
      <c r="DF17" s="594"/>
      <c r="DG17" s="594"/>
      <c r="DH17" s="594"/>
      <c r="DI17" s="594"/>
      <c r="DJ17" s="594"/>
      <c r="DK17" s="594"/>
      <c r="DL17" s="594"/>
      <c r="DM17" s="594"/>
      <c r="DN17" s="594"/>
      <c r="DO17" s="594"/>
      <c r="DP17" s="595"/>
      <c r="DQ17" s="602">
        <v>404713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118784</v>
      </c>
      <c r="S18" s="594"/>
      <c r="T18" s="594"/>
      <c r="U18" s="594"/>
      <c r="V18" s="594"/>
      <c r="W18" s="594"/>
      <c r="X18" s="594"/>
      <c r="Y18" s="595"/>
      <c r="Z18" s="596">
        <v>1.9</v>
      </c>
      <c r="AA18" s="596"/>
      <c r="AB18" s="596"/>
      <c r="AC18" s="596"/>
      <c r="AD18" s="597" t="s">
        <v>109</v>
      </c>
      <c r="AE18" s="597"/>
      <c r="AF18" s="597"/>
      <c r="AG18" s="597"/>
      <c r="AH18" s="597"/>
      <c r="AI18" s="597"/>
      <c r="AJ18" s="597"/>
      <c r="AK18" s="597"/>
      <c r="AL18" s="598" t="s">
        <v>109</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3829344</v>
      </c>
      <c r="S20" s="594"/>
      <c r="T20" s="594"/>
      <c r="U20" s="594"/>
      <c r="V20" s="594"/>
      <c r="W20" s="594"/>
      <c r="X20" s="594"/>
      <c r="Y20" s="595"/>
      <c r="Z20" s="596">
        <v>61.6</v>
      </c>
      <c r="AA20" s="596"/>
      <c r="AB20" s="596"/>
      <c r="AC20" s="596"/>
      <c r="AD20" s="597">
        <v>3710558</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5516906</v>
      </c>
      <c r="CS20" s="594"/>
      <c r="CT20" s="594"/>
      <c r="CU20" s="594"/>
      <c r="CV20" s="594"/>
      <c r="CW20" s="594"/>
      <c r="CX20" s="594"/>
      <c r="CY20" s="595"/>
      <c r="CZ20" s="596">
        <v>100</v>
      </c>
      <c r="DA20" s="596"/>
      <c r="DB20" s="596"/>
      <c r="DC20" s="596"/>
      <c r="DD20" s="602">
        <v>498547</v>
      </c>
      <c r="DE20" s="594"/>
      <c r="DF20" s="594"/>
      <c r="DG20" s="594"/>
      <c r="DH20" s="594"/>
      <c r="DI20" s="594"/>
      <c r="DJ20" s="594"/>
      <c r="DK20" s="594"/>
      <c r="DL20" s="594"/>
      <c r="DM20" s="594"/>
      <c r="DN20" s="594"/>
      <c r="DO20" s="594"/>
      <c r="DP20" s="595"/>
      <c r="DQ20" s="602">
        <v>4307189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2325</v>
      </c>
      <c r="S21" s="594"/>
      <c r="T21" s="594"/>
      <c r="U21" s="594"/>
      <c r="V21" s="594"/>
      <c r="W21" s="594"/>
      <c r="X21" s="594"/>
      <c r="Y21" s="595"/>
      <c r="Z21" s="596">
        <v>0</v>
      </c>
      <c r="AA21" s="596"/>
      <c r="AB21" s="596"/>
      <c r="AC21" s="596"/>
      <c r="AD21" s="597">
        <v>2325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22422</v>
      </c>
      <c r="S22" s="594"/>
      <c r="T22" s="594"/>
      <c r="U22" s="594"/>
      <c r="V22" s="594"/>
      <c r="W22" s="594"/>
      <c r="X22" s="594"/>
      <c r="Y22" s="595"/>
      <c r="Z22" s="596">
        <v>0.4</v>
      </c>
      <c r="AA22" s="596"/>
      <c r="AB22" s="596"/>
      <c r="AC22" s="596"/>
      <c r="AD22" s="597" t="s">
        <v>109</v>
      </c>
      <c r="AE22" s="597"/>
      <c r="AF22" s="597"/>
      <c r="AG22" s="597"/>
      <c r="AH22" s="597"/>
      <c r="AI22" s="597"/>
      <c r="AJ22" s="597"/>
      <c r="AK22" s="597"/>
      <c r="AL22" s="598" t="s">
        <v>109</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59891</v>
      </c>
      <c r="S23" s="594"/>
      <c r="T23" s="594"/>
      <c r="U23" s="594"/>
      <c r="V23" s="594"/>
      <c r="W23" s="594"/>
      <c r="X23" s="594"/>
      <c r="Y23" s="595"/>
      <c r="Z23" s="596">
        <v>1</v>
      </c>
      <c r="AA23" s="596"/>
      <c r="AB23" s="596"/>
      <c r="AC23" s="596"/>
      <c r="AD23" s="597">
        <v>1783</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33539</v>
      </c>
      <c r="S24" s="594"/>
      <c r="T24" s="594"/>
      <c r="U24" s="594"/>
      <c r="V24" s="594"/>
      <c r="W24" s="594"/>
      <c r="X24" s="594"/>
      <c r="Y24" s="595"/>
      <c r="Z24" s="596">
        <v>0.5</v>
      </c>
      <c r="AA24" s="596"/>
      <c r="AB24" s="596"/>
      <c r="AC24" s="596"/>
      <c r="AD24" s="597" t="s">
        <v>109</v>
      </c>
      <c r="AE24" s="597"/>
      <c r="AF24" s="597"/>
      <c r="AG24" s="597"/>
      <c r="AH24" s="597"/>
      <c r="AI24" s="597"/>
      <c r="AJ24" s="597"/>
      <c r="AK24" s="597"/>
      <c r="AL24" s="598" t="s">
        <v>109</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2235093</v>
      </c>
      <c r="CS24" s="583"/>
      <c r="CT24" s="583"/>
      <c r="CU24" s="583"/>
      <c r="CV24" s="583"/>
      <c r="CW24" s="583"/>
      <c r="CX24" s="583"/>
      <c r="CY24" s="584"/>
      <c r="CZ24" s="620">
        <v>40.5</v>
      </c>
      <c r="DA24" s="621"/>
      <c r="DB24" s="621"/>
      <c r="DC24" s="622"/>
      <c r="DD24" s="619">
        <v>1675195</v>
      </c>
      <c r="DE24" s="583"/>
      <c r="DF24" s="583"/>
      <c r="DG24" s="583"/>
      <c r="DH24" s="583"/>
      <c r="DI24" s="583"/>
      <c r="DJ24" s="583"/>
      <c r="DK24" s="584"/>
      <c r="DL24" s="619">
        <v>1672359</v>
      </c>
      <c r="DM24" s="583"/>
      <c r="DN24" s="583"/>
      <c r="DO24" s="583"/>
      <c r="DP24" s="583"/>
      <c r="DQ24" s="583"/>
      <c r="DR24" s="583"/>
      <c r="DS24" s="583"/>
      <c r="DT24" s="583"/>
      <c r="DU24" s="583"/>
      <c r="DV24" s="584"/>
      <c r="DW24" s="587">
        <v>41.9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507099</v>
      </c>
      <c r="S25" s="594"/>
      <c r="T25" s="594"/>
      <c r="U25" s="594"/>
      <c r="V25" s="594"/>
      <c r="W25" s="594"/>
      <c r="X25" s="594"/>
      <c r="Y25" s="595"/>
      <c r="Z25" s="596">
        <v>8.1999999999999993</v>
      </c>
      <c r="AA25" s="596"/>
      <c r="AB25" s="596"/>
      <c r="AC25" s="596"/>
      <c r="AD25" s="597" t="s">
        <v>109</v>
      </c>
      <c r="AE25" s="597"/>
      <c r="AF25" s="597"/>
      <c r="AG25" s="597"/>
      <c r="AH25" s="597"/>
      <c r="AI25" s="597"/>
      <c r="AJ25" s="597"/>
      <c r="AK25" s="597"/>
      <c r="AL25" s="598" t="s">
        <v>109</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1075465</v>
      </c>
      <c r="CS25" s="625"/>
      <c r="CT25" s="625"/>
      <c r="CU25" s="625"/>
      <c r="CV25" s="625"/>
      <c r="CW25" s="625"/>
      <c r="CX25" s="625"/>
      <c r="CY25" s="626"/>
      <c r="CZ25" s="627">
        <v>19.5</v>
      </c>
      <c r="DA25" s="628"/>
      <c r="DB25" s="628"/>
      <c r="DC25" s="629"/>
      <c r="DD25" s="602">
        <v>1028308</v>
      </c>
      <c r="DE25" s="625"/>
      <c r="DF25" s="625"/>
      <c r="DG25" s="625"/>
      <c r="DH25" s="625"/>
      <c r="DI25" s="625"/>
      <c r="DJ25" s="625"/>
      <c r="DK25" s="626"/>
      <c r="DL25" s="602">
        <v>1025839</v>
      </c>
      <c r="DM25" s="625"/>
      <c r="DN25" s="625"/>
      <c r="DO25" s="625"/>
      <c r="DP25" s="625"/>
      <c r="DQ25" s="625"/>
      <c r="DR25" s="625"/>
      <c r="DS25" s="625"/>
      <c r="DT25" s="625"/>
      <c r="DU25" s="625"/>
      <c r="DV25" s="626"/>
      <c r="DW25" s="598">
        <v>25.7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705138</v>
      </c>
      <c r="CS26" s="594"/>
      <c r="CT26" s="594"/>
      <c r="CU26" s="594"/>
      <c r="CV26" s="594"/>
      <c r="CW26" s="594"/>
      <c r="CX26" s="594"/>
      <c r="CY26" s="595"/>
      <c r="CZ26" s="627">
        <v>12.8</v>
      </c>
      <c r="DA26" s="628"/>
      <c r="DB26" s="628"/>
      <c r="DC26" s="629"/>
      <c r="DD26" s="602">
        <v>664276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476259</v>
      </c>
      <c r="S27" s="594"/>
      <c r="T27" s="594"/>
      <c r="U27" s="594"/>
      <c r="V27" s="594"/>
      <c r="W27" s="594"/>
      <c r="X27" s="594"/>
      <c r="Y27" s="595"/>
      <c r="Z27" s="596">
        <v>7.7</v>
      </c>
      <c r="AA27" s="596"/>
      <c r="AB27" s="596"/>
      <c r="AC27" s="596"/>
      <c r="AD27" s="597" t="s">
        <v>109</v>
      </c>
      <c r="AE27" s="597"/>
      <c r="AF27" s="597"/>
      <c r="AG27" s="597"/>
      <c r="AH27" s="597"/>
      <c r="AI27" s="597"/>
      <c r="AJ27" s="597"/>
      <c r="AK27" s="597"/>
      <c r="AL27" s="598" t="s">
        <v>109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1931479</v>
      </c>
      <c r="BH27" s="594"/>
      <c r="BI27" s="594"/>
      <c r="BJ27" s="594"/>
      <c r="BK27" s="594"/>
      <c r="BL27" s="594"/>
      <c r="BM27" s="594"/>
      <c r="BN27" s="595"/>
      <c r="BO27" s="596">
        <v>100</v>
      </c>
      <c r="BP27" s="596"/>
      <c r="BQ27" s="596"/>
      <c r="BR27" s="596"/>
      <c r="BS27" s="602">
        <v>15752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754915</v>
      </c>
      <c r="CS27" s="625"/>
      <c r="CT27" s="625"/>
      <c r="CU27" s="625"/>
      <c r="CV27" s="625"/>
      <c r="CW27" s="625"/>
      <c r="CX27" s="625"/>
      <c r="CY27" s="626"/>
      <c r="CZ27" s="627">
        <v>13.7</v>
      </c>
      <c r="DA27" s="628"/>
      <c r="DB27" s="628"/>
      <c r="DC27" s="629"/>
      <c r="DD27" s="602">
        <v>242174</v>
      </c>
      <c r="DE27" s="625"/>
      <c r="DF27" s="625"/>
      <c r="DG27" s="625"/>
      <c r="DH27" s="625"/>
      <c r="DI27" s="625"/>
      <c r="DJ27" s="625"/>
      <c r="DK27" s="626"/>
      <c r="DL27" s="602">
        <v>241807</v>
      </c>
      <c r="DM27" s="625"/>
      <c r="DN27" s="625"/>
      <c r="DO27" s="625"/>
      <c r="DP27" s="625"/>
      <c r="DQ27" s="625"/>
      <c r="DR27" s="625"/>
      <c r="DS27" s="625"/>
      <c r="DT27" s="625"/>
      <c r="DU27" s="625"/>
      <c r="DV27" s="626"/>
      <c r="DW27" s="598">
        <v>6.1</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8375</v>
      </c>
      <c r="S28" s="594"/>
      <c r="T28" s="594"/>
      <c r="U28" s="594"/>
      <c r="V28" s="594"/>
      <c r="W28" s="594"/>
      <c r="X28" s="594"/>
      <c r="Y28" s="595"/>
      <c r="Z28" s="596">
        <v>0.1</v>
      </c>
      <c r="AA28" s="596"/>
      <c r="AB28" s="596"/>
      <c r="AC28" s="596"/>
      <c r="AD28" s="597">
        <v>4889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404713</v>
      </c>
      <c r="CS28" s="594"/>
      <c r="CT28" s="594"/>
      <c r="CU28" s="594"/>
      <c r="CV28" s="594"/>
      <c r="CW28" s="594"/>
      <c r="CX28" s="594"/>
      <c r="CY28" s="595"/>
      <c r="CZ28" s="627">
        <v>7.3</v>
      </c>
      <c r="DA28" s="628"/>
      <c r="DB28" s="628"/>
      <c r="DC28" s="629"/>
      <c r="DD28" s="602">
        <v>404713</v>
      </c>
      <c r="DE28" s="594"/>
      <c r="DF28" s="594"/>
      <c r="DG28" s="594"/>
      <c r="DH28" s="594"/>
      <c r="DI28" s="594"/>
      <c r="DJ28" s="594"/>
      <c r="DK28" s="595"/>
      <c r="DL28" s="602">
        <v>404713</v>
      </c>
      <c r="DM28" s="594"/>
      <c r="DN28" s="594"/>
      <c r="DO28" s="594"/>
      <c r="DP28" s="594"/>
      <c r="DQ28" s="594"/>
      <c r="DR28" s="594"/>
      <c r="DS28" s="594"/>
      <c r="DT28" s="594"/>
      <c r="DU28" s="594"/>
      <c r="DV28" s="595"/>
      <c r="DW28" s="598">
        <v>10.1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3665</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404713</v>
      </c>
      <c r="CS29" s="625"/>
      <c r="CT29" s="625"/>
      <c r="CU29" s="625"/>
      <c r="CV29" s="625"/>
      <c r="CW29" s="625"/>
      <c r="CX29" s="625"/>
      <c r="CY29" s="626"/>
      <c r="CZ29" s="627">
        <v>7.3</v>
      </c>
      <c r="DA29" s="628"/>
      <c r="DB29" s="628"/>
      <c r="DC29" s="629"/>
      <c r="DD29" s="602">
        <v>404713</v>
      </c>
      <c r="DE29" s="625"/>
      <c r="DF29" s="625"/>
      <c r="DG29" s="625"/>
      <c r="DH29" s="625"/>
      <c r="DI29" s="625"/>
      <c r="DJ29" s="625"/>
      <c r="DK29" s="626"/>
      <c r="DL29" s="602">
        <v>404713</v>
      </c>
      <c r="DM29" s="625"/>
      <c r="DN29" s="625"/>
      <c r="DO29" s="625"/>
      <c r="DP29" s="625"/>
      <c r="DQ29" s="625"/>
      <c r="DR29" s="625"/>
      <c r="DS29" s="625"/>
      <c r="DT29" s="625"/>
      <c r="DU29" s="625"/>
      <c r="DV29" s="626"/>
      <c r="DW29" s="598">
        <v>10.1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264687</v>
      </c>
      <c r="S30" s="594"/>
      <c r="T30" s="594"/>
      <c r="U30" s="594"/>
      <c r="V30" s="594"/>
      <c r="W30" s="594"/>
      <c r="X30" s="594"/>
      <c r="Y30" s="595"/>
      <c r="Z30" s="596">
        <v>4.3</v>
      </c>
      <c r="AA30" s="596"/>
      <c r="AB30" s="596"/>
      <c r="AC30" s="596"/>
      <c r="AD30" s="597" t="s">
        <v>109</v>
      </c>
      <c r="AE30" s="597"/>
      <c r="AF30" s="597"/>
      <c r="AG30" s="597"/>
      <c r="AH30" s="597"/>
      <c r="AI30" s="597"/>
      <c r="AJ30" s="597"/>
      <c r="AK30" s="597"/>
      <c r="AL30" s="598" t="s">
        <v>109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98.7</v>
      </c>
      <c r="BH30" s="652"/>
      <c r="BI30" s="652"/>
      <c r="BJ30" s="652"/>
      <c r="BK30" s="652"/>
      <c r="BL30" s="652"/>
      <c r="BM30" s="588">
        <v>95.5</v>
      </c>
      <c r="BN30" s="652"/>
      <c r="BO30" s="652"/>
      <c r="BP30" s="652"/>
      <c r="BQ30" s="653"/>
      <c r="BR30" s="651">
        <v>98.7</v>
      </c>
      <c r="BS30" s="652"/>
      <c r="BT30" s="652"/>
      <c r="BU30" s="652"/>
      <c r="BV30" s="652"/>
      <c r="BW30" s="652"/>
      <c r="BX30" s="588">
        <v>95.4</v>
      </c>
      <c r="BY30" s="652"/>
      <c r="BZ30" s="652"/>
      <c r="CA30" s="652"/>
      <c r="CB30" s="653"/>
      <c r="CD30" s="656"/>
      <c r="CE30" s="657"/>
      <c r="CF30" s="607" t="s">
        <v>292</v>
      </c>
      <c r="CG30" s="608"/>
      <c r="CH30" s="608"/>
      <c r="CI30" s="608"/>
      <c r="CJ30" s="608"/>
      <c r="CK30" s="608"/>
      <c r="CL30" s="608"/>
      <c r="CM30" s="608"/>
      <c r="CN30" s="608"/>
      <c r="CO30" s="608"/>
      <c r="CP30" s="608"/>
      <c r="CQ30" s="609"/>
      <c r="CR30" s="593">
        <v>368581</v>
      </c>
      <c r="CS30" s="594"/>
      <c r="CT30" s="594"/>
      <c r="CU30" s="594"/>
      <c r="CV30" s="594"/>
      <c r="CW30" s="594"/>
      <c r="CX30" s="594"/>
      <c r="CY30" s="595"/>
      <c r="CZ30" s="627">
        <v>6.7</v>
      </c>
      <c r="DA30" s="628"/>
      <c r="DB30" s="628"/>
      <c r="DC30" s="629"/>
      <c r="DD30" s="602">
        <v>368581</v>
      </c>
      <c r="DE30" s="594"/>
      <c r="DF30" s="594"/>
      <c r="DG30" s="594"/>
      <c r="DH30" s="594"/>
      <c r="DI30" s="594"/>
      <c r="DJ30" s="594"/>
      <c r="DK30" s="595"/>
      <c r="DL30" s="602">
        <v>368581</v>
      </c>
      <c r="DM30" s="594"/>
      <c r="DN30" s="594"/>
      <c r="DO30" s="594"/>
      <c r="DP30" s="594"/>
      <c r="DQ30" s="594"/>
      <c r="DR30" s="594"/>
      <c r="DS30" s="594"/>
      <c r="DT30" s="594"/>
      <c r="DU30" s="594"/>
      <c r="DV30" s="595"/>
      <c r="DW30" s="598">
        <v>9.1999999999999993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631059</v>
      </c>
      <c r="S31" s="594"/>
      <c r="T31" s="594"/>
      <c r="U31" s="594"/>
      <c r="V31" s="594"/>
      <c r="W31" s="594"/>
      <c r="X31" s="594"/>
      <c r="Y31" s="595"/>
      <c r="Z31" s="596">
        <v>10.199999999999999</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98.4</v>
      </c>
      <c r="BH31" s="625"/>
      <c r="BI31" s="625"/>
      <c r="BJ31" s="625"/>
      <c r="BK31" s="625"/>
      <c r="BL31" s="625"/>
      <c r="BM31" s="599">
        <v>95.5</v>
      </c>
      <c r="BN31" s="649"/>
      <c r="BO31" s="649"/>
      <c r="BP31" s="649"/>
      <c r="BQ31" s="650"/>
      <c r="BR31" s="648">
        <v>98.5</v>
      </c>
      <c r="BS31" s="625"/>
      <c r="BT31" s="625"/>
      <c r="BU31" s="625"/>
      <c r="BV31" s="625"/>
      <c r="BW31" s="625"/>
      <c r="BX31" s="599">
        <v>95.8</v>
      </c>
      <c r="BY31" s="649"/>
      <c r="BZ31" s="649"/>
      <c r="CA31" s="649"/>
      <c r="CB31" s="650"/>
      <c r="CD31" s="656"/>
      <c r="CE31" s="657"/>
      <c r="CF31" s="607" t="s">
        <v>296</v>
      </c>
      <c r="CG31" s="608"/>
      <c r="CH31" s="608"/>
      <c r="CI31" s="608"/>
      <c r="CJ31" s="608"/>
      <c r="CK31" s="608"/>
      <c r="CL31" s="608"/>
      <c r="CM31" s="608"/>
      <c r="CN31" s="608"/>
      <c r="CO31" s="608"/>
      <c r="CP31" s="608"/>
      <c r="CQ31" s="609"/>
      <c r="CR31" s="593">
        <v>36132</v>
      </c>
      <c r="CS31" s="625"/>
      <c r="CT31" s="625"/>
      <c r="CU31" s="625"/>
      <c r="CV31" s="625"/>
      <c r="CW31" s="625"/>
      <c r="CX31" s="625"/>
      <c r="CY31" s="626"/>
      <c r="CZ31" s="627">
        <v>0.7</v>
      </c>
      <c r="DA31" s="628"/>
      <c r="DB31" s="628"/>
      <c r="DC31" s="629"/>
      <c r="DD31" s="602">
        <v>36132</v>
      </c>
      <c r="DE31" s="625"/>
      <c r="DF31" s="625"/>
      <c r="DG31" s="625"/>
      <c r="DH31" s="625"/>
      <c r="DI31" s="625"/>
      <c r="DJ31" s="625"/>
      <c r="DK31" s="626"/>
      <c r="DL31" s="602">
        <v>36132</v>
      </c>
      <c r="DM31" s="625"/>
      <c r="DN31" s="625"/>
      <c r="DO31" s="625"/>
      <c r="DP31" s="625"/>
      <c r="DQ31" s="625"/>
      <c r="DR31" s="625"/>
      <c r="DS31" s="625"/>
      <c r="DT31" s="625"/>
      <c r="DU31" s="625"/>
      <c r="DV31" s="626"/>
      <c r="DW31" s="598">
        <v>0.9</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57427</v>
      </c>
      <c r="S32" s="594"/>
      <c r="T32" s="594"/>
      <c r="U32" s="594"/>
      <c r="V32" s="594"/>
      <c r="W32" s="594"/>
      <c r="X32" s="594"/>
      <c r="Y32" s="595"/>
      <c r="Z32" s="596">
        <v>0.9</v>
      </c>
      <c r="AA32" s="596"/>
      <c r="AB32" s="596"/>
      <c r="AC32" s="596"/>
      <c r="AD32" s="597">
        <v>206</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98.8</v>
      </c>
      <c r="BH32" s="661"/>
      <c r="BI32" s="661"/>
      <c r="BJ32" s="661"/>
      <c r="BK32" s="661"/>
      <c r="BL32" s="661"/>
      <c r="BM32" s="662">
        <v>94.7</v>
      </c>
      <c r="BN32" s="661"/>
      <c r="BO32" s="661"/>
      <c r="BP32" s="661"/>
      <c r="BQ32" s="663"/>
      <c r="BR32" s="660">
        <v>98.6</v>
      </c>
      <c r="BS32" s="661"/>
      <c r="BT32" s="661"/>
      <c r="BU32" s="661"/>
      <c r="BV32" s="661"/>
      <c r="BW32" s="661"/>
      <c r="BX32" s="662">
        <v>94.4</v>
      </c>
      <c r="BY32" s="661"/>
      <c r="BZ32" s="661"/>
      <c r="CA32" s="661"/>
      <c r="CB32" s="663"/>
      <c r="CD32" s="658"/>
      <c r="CE32" s="659"/>
      <c r="CF32" s="607" t="s">
        <v>299</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319100</v>
      </c>
      <c r="S33" s="594"/>
      <c r="T33" s="594"/>
      <c r="U33" s="594"/>
      <c r="V33" s="594"/>
      <c r="W33" s="594"/>
      <c r="X33" s="594"/>
      <c r="Y33" s="595"/>
      <c r="Z33" s="596">
        <v>5.0999999999999996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2783266</v>
      </c>
      <c r="CS33" s="625"/>
      <c r="CT33" s="625"/>
      <c r="CU33" s="625"/>
      <c r="CV33" s="625"/>
      <c r="CW33" s="625"/>
      <c r="CX33" s="625"/>
      <c r="CY33" s="626"/>
      <c r="CZ33" s="627">
        <v>50.4</v>
      </c>
      <c r="DA33" s="628"/>
      <c r="DB33" s="628"/>
      <c r="DC33" s="629"/>
      <c r="DD33" s="602">
        <v>2454966</v>
      </c>
      <c r="DE33" s="625"/>
      <c r="DF33" s="625"/>
      <c r="DG33" s="625"/>
      <c r="DH33" s="625"/>
      <c r="DI33" s="625"/>
      <c r="DJ33" s="625"/>
      <c r="DK33" s="626"/>
      <c r="DL33" s="602">
        <v>1831825</v>
      </c>
      <c r="DM33" s="625"/>
      <c r="DN33" s="625"/>
      <c r="DO33" s="625"/>
      <c r="DP33" s="625"/>
      <c r="DQ33" s="625"/>
      <c r="DR33" s="625"/>
      <c r="DS33" s="625"/>
      <c r="DT33" s="625"/>
      <c r="DU33" s="625"/>
      <c r="DV33" s="626"/>
      <c r="DW33" s="598">
        <v>45.9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990362</v>
      </c>
      <c r="CS34" s="594"/>
      <c r="CT34" s="594"/>
      <c r="CU34" s="594"/>
      <c r="CV34" s="594"/>
      <c r="CW34" s="594"/>
      <c r="CX34" s="594"/>
      <c r="CY34" s="595"/>
      <c r="CZ34" s="627">
        <v>18</v>
      </c>
      <c r="DA34" s="628"/>
      <c r="DB34" s="628"/>
      <c r="DC34" s="629"/>
      <c r="DD34" s="602">
        <v>837070</v>
      </c>
      <c r="DE34" s="594"/>
      <c r="DF34" s="594"/>
      <c r="DG34" s="594"/>
      <c r="DH34" s="594"/>
      <c r="DI34" s="594"/>
      <c r="DJ34" s="594"/>
      <c r="DK34" s="595"/>
      <c r="DL34" s="602">
        <v>763538</v>
      </c>
      <c r="DM34" s="594"/>
      <c r="DN34" s="594"/>
      <c r="DO34" s="594"/>
      <c r="DP34" s="594"/>
      <c r="DQ34" s="594"/>
      <c r="DR34" s="594"/>
      <c r="DS34" s="594"/>
      <c r="DT34" s="594"/>
      <c r="DU34" s="594"/>
      <c r="DV34" s="595"/>
      <c r="DW34" s="598">
        <v>19.100000000000001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270600</v>
      </c>
      <c r="S35" s="594"/>
      <c r="T35" s="594"/>
      <c r="U35" s="594"/>
      <c r="V35" s="594"/>
      <c r="W35" s="594"/>
      <c r="X35" s="594"/>
      <c r="Y35" s="595"/>
      <c r="Z35" s="596">
        <v>4.4000000000000004</v>
      </c>
      <c r="AA35" s="596"/>
      <c r="AB35" s="596"/>
      <c r="AC35" s="596"/>
      <c r="AD35" s="597" t="s">
        <v>109</v>
      </c>
      <c r="AE35" s="597"/>
      <c r="AF35" s="597"/>
      <c r="AG35" s="597"/>
      <c r="AH35" s="597"/>
      <c r="AI35" s="597"/>
      <c r="AJ35" s="597"/>
      <c r="AK35" s="597"/>
      <c r="AL35" s="598" t="s">
        <v>109</v>
      </c>
      <c r="AM35" s="599"/>
      <c r="AN35" s="599"/>
      <c r="AO35" s="600"/>
      <c r="AP35" s="186"/>
      <c r="AQ35" s="604" t="s">
        <v>307</v>
      </c>
      <c r="AR35" s="605"/>
      <c r="AS35" s="605"/>
      <c r="AT35" s="605"/>
      <c r="AU35" s="605"/>
      <c r="AV35" s="605"/>
      <c r="AW35" s="605"/>
      <c r="AX35" s="605"/>
      <c r="AY35" s="606"/>
      <c r="AZ35" s="582">
        <v>726704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61485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46833</v>
      </c>
      <c r="CS35" s="625"/>
      <c r="CT35" s="625"/>
      <c r="CU35" s="625"/>
      <c r="CV35" s="625"/>
      <c r="CW35" s="625"/>
      <c r="CX35" s="625"/>
      <c r="CY35" s="626"/>
      <c r="CZ35" s="627">
        <v>0.8</v>
      </c>
      <c r="DA35" s="628"/>
      <c r="DB35" s="628"/>
      <c r="DC35" s="629"/>
      <c r="DD35" s="602">
        <v>27941</v>
      </c>
      <c r="DE35" s="625"/>
      <c r="DF35" s="625"/>
      <c r="DG35" s="625"/>
      <c r="DH35" s="625"/>
      <c r="DI35" s="625"/>
      <c r="DJ35" s="625"/>
      <c r="DK35" s="626"/>
      <c r="DL35" s="602">
        <v>27941</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6215192</v>
      </c>
      <c r="S36" s="666"/>
      <c r="T36" s="666"/>
      <c r="U36" s="666"/>
      <c r="V36" s="666"/>
      <c r="W36" s="666"/>
      <c r="X36" s="666"/>
      <c r="Y36" s="667"/>
      <c r="Z36" s="668">
        <v>100</v>
      </c>
      <c r="AA36" s="668"/>
      <c r="AB36" s="668"/>
      <c r="AC36" s="668"/>
      <c r="AD36" s="669">
        <v>3719761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125504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-20443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699286</v>
      </c>
      <c r="CS36" s="594"/>
      <c r="CT36" s="594"/>
      <c r="CU36" s="594"/>
      <c r="CV36" s="594"/>
      <c r="CW36" s="594"/>
      <c r="CX36" s="594"/>
      <c r="CY36" s="595"/>
      <c r="CZ36" s="627">
        <v>12.7</v>
      </c>
      <c r="DA36" s="628"/>
      <c r="DB36" s="628"/>
      <c r="DC36" s="629"/>
      <c r="DD36" s="602">
        <v>633017</v>
      </c>
      <c r="DE36" s="594"/>
      <c r="DF36" s="594"/>
      <c r="DG36" s="594"/>
      <c r="DH36" s="594"/>
      <c r="DI36" s="594"/>
      <c r="DJ36" s="594"/>
      <c r="DK36" s="595"/>
      <c r="DL36" s="602">
        <v>556168</v>
      </c>
      <c r="DM36" s="594"/>
      <c r="DN36" s="594"/>
      <c r="DO36" s="594"/>
      <c r="DP36" s="594"/>
      <c r="DQ36" s="594"/>
      <c r="DR36" s="594"/>
      <c r="DS36" s="594"/>
      <c r="DT36" s="594"/>
      <c r="DU36" s="594"/>
      <c r="DV36" s="595"/>
      <c r="DW36" s="598">
        <v>13.9</v>
      </c>
      <c r="DX36" s="623"/>
      <c r="DY36" s="623"/>
      <c r="DZ36" s="623"/>
      <c r="EA36" s="623"/>
      <c r="EB36" s="623"/>
      <c r="EC36" s="624"/>
    </row>
    <row r="37" spans="2:133" ht="11.25" customHeight="1">
      <c r="AQ37" s="672" t="s">
        <v>314</v>
      </c>
      <c r="AR37" s="673"/>
      <c r="AS37" s="673"/>
      <c r="AT37" s="673"/>
      <c r="AU37" s="673"/>
      <c r="AV37" s="673"/>
      <c r="AW37" s="673"/>
      <c r="AX37" s="673"/>
      <c r="AY37" s="674"/>
      <c r="AZ37" s="593">
        <v>60879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2585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346330</v>
      </c>
      <c r="CS37" s="625"/>
      <c r="CT37" s="625"/>
      <c r="CU37" s="625"/>
      <c r="CV37" s="625"/>
      <c r="CW37" s="625"/>
      <c r="CX37" s="625"/>
      <c r="CY37" s="626"/>
      <c r="CZ37" s="627">
        <v>6.3</v>
      </c>
      <c r="DA37" s="628"/>
      <c r="DB37" s="628"/>
      <c r="DC37" s="629"/>
      <c r="DD37" s="602">
        <v>346330</v>
      </c>
      <c r="DE37" s="625"/>
      <c r="DF37" s="625"/>
      <c r="DG37" s="625"/>
      <c r="DH37" s="625"/>
      <c r="DI37" s="625"/>
      <c r="DJ37" s="625"/>
      <c r="DK37" s="626"/>
      <c r="DL37" s="602">
        <v>316514</v>
      </c>
      <c r="DM37" s="625"/>
      <c r="DN37" s="625"/>
      <c r="DO37" s="625"/>
      <c r="DP37" s="625"/>
      <c r="DQ37" s="625"/>
      <c r="DR37" s="625"/>
      <c r="DS37" s="625"/>
      <c r="DT37" s="625"/>
      <c r="DU37" s="625"/>
      <c r="DV37" s="626"/>
      <c r="DW37" s="598">
        <v>7.9</v>
      </c>
      <c r="DX37" s="623"/>
      <c r="DY37" s="623"/>
      <c r="DZ37" s="623"/>
      <c r="EA37" s="623"/>
      <c r="EB37" s="623"/>
      <c r="EC37" s="624"/>
    </row>
    <row r="38" spans="2:133" ht="11.25" customHeight="1">
      <c r="AQ38" s="672" t="s">
        <v>317</v>
      </c>
      <c r="AR38" s="673"/>
      <c r="AS38" s="673"/>
      <c r="AT38" s="673"/>
      <c r="AU38" s="673"/>
      <c r="AV38" s="673"/>
      <c r="AW38" s="673"/>
      <c r="AX38" s="673"/>
      <c r="AY38" s="674"/>
      <c r="AZ38" s="593">
        <v>216</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4921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665609</v>
      </c>
      <c r="CS38" s="594"/>
      <c r="CT38" s="594"/>
      <c r="CU38" s="594"/>
      <c r="CV38" s="594"/>
      <c r="CW38" s="594"/>
      <c r="CX38" s="594"/>
      <c r="CY38" s="595"/>
      <c r="CZ38" s="627">
        <v>12.1</v>
      </c>
      <c r="DA38" s="628"/>
      <c r="DB38" s="628"/>
      <c r="DC38" s="629"/>
      <c r="DD38" s="602">
        <v>578016</v>
      </c>
      <c r="DE38" s="594"/>
      <c r="DF38" s="594"/>
      <c r="DG38" s="594"/>
      <c r="DH38" s="594"/>
      <c r="DI38" s="594"/>
      <c r="DJ38" s="594"/>
      <c r="DK38" s="595"/>
      <c r="DL38" s="602">
        <v>484178</v>
      </c>
      <c r="DM38" s="594"/>
      <c r="DN38" s="594"/>
      <c r="DO38" s="594"/>
      <c r="DP38" s="594"/>
      <c r="DQ38" s="594"/>
      <c r="DR38" s="594"/>
      <c r="DS38" s="594"/>
      <c r="DT38" s="594"/>
      <c r="DU38" s="594"/>
      <c r="DV38" s="595"/>
      <c r="DW38" s="598">
        <v>12.1</v>
      </c>
      <c r="DX38" s="623"/>
      <c r="DY38" s="623"/>
      <c r="DZ38" s="623"/>
      <c r="EA38" s="623"/>
      <c r="EB38" s="623"/>
      <c r="EC38" s="624"/>
    </row>
    <row r="39" spans="2:133" ht="11.25" customHeight="1">
      <c r="AQ39" s="672" t="s">
        <v>320</v>
      </c>
      <c r="AR39" s="673"/>
      <c r="AS39" s="673"/>
      <c r="AT39" s="673"/>
      <c r="AU39" s="673"/>
      <c r="AV39" s="673"/>
      <c r="AW39" s="673"/>
      <c r="AX39" s="673"/>
      <c r="AY39" s="674"/>
      <c r="AZ39" s="593" t="s">
        <v>109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362254</v>
      </c>
      <c r="CS39" s="625"/>
      <c r="CT39" s="625"/>
      <c r="CU39" s="625"/>
      <c r="CV39" s="625"/>
      <c r="CW39" s="625"/>
      <c r="CX39" s="625"/>
      <c r="CY39" s="626"/>
      <c r="CZ39" s="627">
        <v>6.6</v>
      </c>
      <c r="DA39" s="628"/>
      <c r="DB39" s="628"/>
      <c r="DC39" s="629"/>
      <c r="DD39" s="602">
        <v>360000</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185742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18922</v>
      </c>
      <c r="CS40" s="594"/>
      <c r="CT40" s="594"/>
      <c r="CU40" s="594"/>
      <c r="CV40" s="594"/>
      <c r="CW40" s="594"/>
      <c r="CX40" s="594"/>
      <c r="CY40" s="595"/>
      <c r="CZ40" s="627">
        <v>0.3</v>
      </c>
      <c r="DA40" s="628"/>
      <c r="DB40" s="628"/>
      <c r="DC40" s="629"/>
      <c r="DD40" s="602">
        <v>18922</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354363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498547</v>
      </c>
      <c r="CS42" s="594"/>
      <c r="CT42" s="594"/>
      <c r="CU42" s="594"/>
      <c r="CV42" s="594"/>
      <c r="CW42" s="594"/>
      <c r="CX42" s="594"/>
      <c r="CY42" s="595"/>
      <c r="CZ42" s="627">
        <v>9</v>
      </c>
      <c r="DA42" s="676"/>
      <c r="DB42" s="676"/>
      <c r="DC42" s="677"/>
      <c r="DD42" s="602">
        <v>177028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13410</v>
      </c>
      <c r="CS43" s="625"/>
      <c r="CT43" s="625"/>
      <c r="CU43" s="625"/>
      <c r="CV43" s="625"/>
      <c r="CW43" s="625"/>
      <c r="CX43" s="625"/>
      <c r="CY43" s="626"/>
      <c r="CZ43" s="627">
        <v>0.2</v>
      </c>
      <c r="DA43" s="628"/>
      <c r="DB43" s="628"/>
      <c r="DC43" s="629"/>
      <c r="DD43" s="602">
        <v>13410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498547</v>
      </c>
      <c r="CS44" s="594"/>
      <c r="CT44" s="594"/>
      <c r="CU44" s="594"/>
      <c r="CV44" s="594"/>
      <c r="CW44" s="594"/>
      <c r="CX44" s="594"/>
      <c r="CY44" s="595"/>
      <c r="CZ44" s="627">
        <v>9</v>
      </c>
      <c r="DA44" s="676"/>
      <c r="DB44" s="676"/>
      <c r="DC44" s="677"/>
      <c r="DD44" s="602">
        <v>177028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263470</v>
      </c>
      <c r="CS45" s="625"/>
      <c r="CT45" s="625"/>
      <c r="CU45" s="625"/>
      <c r="CV45" s="625"/>
      <c r="CW45" s="625"/>
      <c r="CX45" s="625"/>
      <c r="CY45" s="626"/>
      <c r="CZ45" s="627">
        <v>4.8</v>
      </c>
      <c r="DA45" s="628"/>
      <c r="DB45" s="628"/>
      <c r="DC45" s="629"/>
      <c r="DD45" s="602">
        <v>19648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230253</v>
      </c>
      <c r="CS46" s="594"/>
      <c r="CT46" s="594"/>
      <c r="CU46" s="594"/>
      <c r="CV46" s="594"/>
      <c r="CW46" s="594"/>
      <c r="CX46" s="594"/>
      <c r="CY46" s="595"/>
      <c r="CZ46" s="627">
        <v>4.2</v>
      </c>
      <c r="DA46" s="676"/>
      <c r="DB46" s="676"/>
      <c r="DC46" s="677"/>
      <c r="DD46" s="602">
        <v>156806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119</v>
      </c>
      <c r="CS47" s="625"/>
      <c r="CT47" s="625"/>
      <c r="CU47" s="625"/>
      <c r="CV47" s="625"/>
      <c r="CW47" s="625"/>
      <c r="CX47" s="625"/>
      <c r="CY47" s="626"/>
      <c r="CZ47" s="627" t="s">
        <v>119</v>
      </c>
      <c r="DA47" s="628"/>
      <c r="DB47" s="628"/>
      <c r="DC47" s="629"/>
      <c r="DD47" s="602" t="s">
        <v>119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5516906</v>
      </c>
      <c r="CS49" s="661"/>
      <c r="CT49" s="661"/>
      <c r="CU49" s="661"/>
      <c r="CV49" s="661"/>
      <c r="CW49" s="661"/>
      <c r="CX49" s="661"/>
      <c r="CY49" s="688"/>
      <c r="CZ49" s="689">
        <v>100</v>
      </c>
      <c r="DA49" s="690"/>
      <c r="DB49" s="690"/>
      <c r="DC49" s="691"/>
      <c r="DD49" s="692">
        <v>4307189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6224</v>
      </c>
      <c r="R7" s="723"/>
      <c r="S7" s="723"/>
      <c r="T7" s="723"/>
      <c r="U7" s="723"/>
      <c r="V7" s="723">
        <v>5526</v>
      </c>
      <c r="W7" s="723"/>
      <c r="X7" s="723"/>
      <c r="Y7" s="723"/>
      <c r="Z7" s="723"/>
      <c r="AA7" s="723">
        <v>698</v>
      </c>
      <c r="AB7" s="723"/>
      <c r="AC7" s="723"/>
      <c r="AD7" s="723"/>
      <c r="AE7" s="724"/>
      <c r="AF7" s="725">
        <v>536</v>
      </c>
      <c r="AG7" s="726"/>
      <c r="AH7" s="726"/>
      <c r="AI7" s="726"/>
      <c r="AJ7" s="727"/>
      <c r="AK7" s="762">
        <v>264</v>
      </c>
      <c r="AL7" s="763"/>
      <c r="AM7" s="763"/>
      <c r="AN7" s="763"/>
      <c r="AO7" s="763"/>
      <c r="AP7" s="763">
        <v>3764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548</v>
      </c>
      <c r="BT7" s="767"/>
      <c r="BU7" s="767"/>
      <c r="BV7" s="767"/>
      <c r="BW7" s="767"/>
      <c r="BX7" s="767"/>
      <c r="BY7" s="767"/>
      <c r="BZ7" s="767"/>
      <c r="CA7" s="767"/>
      <c r="CB7" s="767"/>
      <c r="CC7" s="767"/>
      <c r="CD7" s="767"/>
      <c r="CE7" s="767"/>
      <c r="CF7" s="767"/>
      <c r="CG7" s="768"/>
      <c r="CH7" s="759">
        <v>0</v>
      </c>
      <c r="CI7" s="760"/>
      <c r="CJ7" s="760"/>
      <c r="CK7" s="760"/>
      <c r="CL7" s="761"/>
      <c r="CM7" s="759">
        <v>55</v>
      </c>
      <c r="CN7" s="760"/>
      <c r="CO7" s="760"/>
      <c r="CP7" s="760"/>
      <c r="CQ7" s="761"/>
      <c r="CR7" s="759">
        <v>10</v>
      </c>
      <c r="CS7" s="760"/>
      <c r="CT7" s="760"/>
      <c r="CU7" s="760"/>
      <c r="CV7" s="761"/>
      <c r="CW7" s="759" t="s">
        <v>550</v>
      </c>
      <c r="CX7" s="760"/>
      <c r="CY7" s="760"/>
      <c r="CZ7" s="760"/>
      <c r="DA7" s="761"/>
      <c r="DB7" s="759" t="s">
        <v>533</v>
      </c>
      <c r="DC7" s="760"/>
      <c r="DD7" s="760"/>
      <c r="DE7" s="760"/>
      <c r="DF7" s="761"/>
      <c r="DG7" s="759" t="s">
        <v>533</v>
      </c>
      <c r="DH7" s="760"/>
      <c r="DI7" s="760"/>
      <c r="DJ7" s="760"/>
      <c r="DK7" s="761"/>
      <c r="DL7" s="759" t="s">
        <v>533</v>
      </c>
      <c r="DM7" s="760"/>
      <c r="DN7" s="760"/>
      <c r="DO7" s="760"/>
      <c r="DP7" s="761"/>
      <c r="DQ7" s="759" t="s">
        <v>533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547</v>
      </c>
      <c r="BS8" s="756" t="s">
        <v>549</v>
      </c>
      <c r="BT8" s="757"/>
      <c r="BU8" s="757"/>
      <c r="BV8" s="757"/>
      <c r="BW8" s="757"/>
      <c r="BX8" s="757"/>
      <c r="BY8" s="757"/>
      <c r="BZ8" s="757"/>
      <c r="CA8" s="757"/>
      <c r="CB8" s="757"/>
      <c r="CC8" s="757"/>
      <c r="CD8" s="757"/>
      <c r="CE8" s="757"/>
      <c r="CF8" s="757"/>
      <c r="CG8" s="758"/>
      <c r="CH8" s="769">
        <v>61</v>
      </c>
      <c r="CI8" s="770"/>
      <c r="CJ8" s="770"/>
      <c r="CK8" s="770"/>
      <c r="CL8" s="771"/>
      <c r="CM8" s="769">
        <v>786</v>
      </c>
      <c r="CN8" s="770"/>
      <c r="CO8" s="770"/>
      <c r="CP8" s="770"/>
      <c r="CQ8" s="771"/>
      <c r="CR8" s="769">
        <v>3</v>
      </c>
      <c r="CS8" s="770"/>
      <c r="CT8" s="770"/>
      <c r="CU8" s="770"/>
      <c r="CV8" s="771"/>
      <c r="CW8" s="769" t="s">
        <v>533</v>
      </c>
      <c r="CX8" s="770"/>
      <c r="CY8" s="770"/>
      <c r="CZ8" s="770"/>
      <c r="DA8" s="771"/>
      <c r="DB8" s="769" t="s">
        <v>533</v>
      </c>
      <c r="DC8" s="770"/>
      <c r="DD8" s="770"/>
      <c r="DE8" s="770"/>
      <c r="DF8" s="771"/>
      <c r="DG8" s="769" t="s">
        <v>533</v>
      </c>
      <c r="DH8" s="770"/>
      <c r="DI8" s="770"/>
      <c r="DJ8" s="770"/>
      <c r="DK8" s="771"/>
      <c r="DL8" s="769">
        <v>85</v>
      </c>
      <c r="DM8" s="770"/>
      <c r="DN8" s="770"/>
      <c r="DO8" s="770"/>
      <c r="DP8" s="771"/>
      <c r="DQ8" s="769">
        <v>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6224</v>
      </c>
      <c r="R23" s="782"/>
      <c r="S23" s="782"/>
      <c r="T23" s="782"/>
      <c r="U23" s="782"/>
      <c r="V23" s="782">
        <v>5526</v>
      </c>
      <c r="W23" s="782"/>
      <c r="X23" s="782"/>
      <c r="Y23" s="782"/>
      <c r="Z23" s="782"/>
      <c r="AA23" s="782">
        <v>698</v>
      </c>
      <c r="AB23" s="782"/>
      <c r="AC23" s="782"/>
      <c r="AD23" s="782"/>
      <c r="AE23" s="783"/>
      <c r="AF23" s="784">
        <v>536</v>
      </c>
      <c r="AG23" s="782"/>
      <c r="AH23" s="782"/>
      <c r="AI23" s="782"/>
      <c r="AJ23" s="785"/>
      <c r="AK23" s="786"/>
      <c r="AL23" s="787"/>
      <c r="AM23" s="787"/>
      <c r="AN23" s="787"/>
      <c r="AO23" s="787"/>
      <c r="AP23" s="782">
        <v>3764</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2436</v>
      </c>
      <c r="R28" s="811"/>
      <c r="S28" s="811"/>
      <c r="T28" s="811"/>
      <c r="U28" s="811"/>
      <c r="V28" s="811">
        <v>2374</v>
      </c>
      <c r="W28" s="811"/>
      <c r="X28" s="811"/>
      <c r="Y28" s="811"/>
      <c r="Z28" s="811"/>
      <c r="AA28" s="811">
        <v>62</v>
      </c>
      <c r="AB28" s="811"/>
      <c r="AC28" s="811"/>
      <c r="AD28" s="811"/>
      <c r="AE28" s="812"/>
      <c r="AF28" s="813">
        <v>61</v>
      </c>
      <c r="AG28" s="811"/>
      <c r="AH28" s="811"/>
      <c r="AI28" s="811"/>
      <c r="AJ28" s="814"/>
      <c r="AK28" s="815">
        <v>186</v>
      </c>
      <c r="AL28" s="806"/>
      <c r="AM28" s="806"/>
      <c r="AN28" s="806"/>
      <c r="AO28" s="806"/>
      <c r="AP28" s="806" t="s">
        <v>533</v>
      </c>
      <c r="AQ28" s="806"/>
      <c r="AR28" s="806"/>
      <c r="AS28" s="806"/>
      <c r="AT28" s="806"/>
      <c r="AU28" s="806" t="s">
        <v>533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1167</v>
      </c>
      <c r="R29" s="747"/>
      <c r="S29" s="747"/>
      <c r="T29" s="747"/>
      <c r="U29" s="747"/>
      <c r="V29" s="747">
        <v>1133</v>
      </c>
      <c r="W29" s="747"/>
      <c r="X29" s="747"/>
      <c r="Y29" s="747"/>
      <c r="Z29" s="747"/>
      <c r="AA29" s="747">
        <v>34</v>
      </c>
      <c r="AB29" s="747"/>
      <c r="AC29" s="747"/>
      <c r="AD29" s="747"/>
      <c r="AE29" s="748"/>
      <c r="AF29" s="749">
        <v>34</v>
      </c>
      <c r="AG29" s="750"/>
      <c r="AH29" s="750"/>
      <c r="AI29" s="750"/>
      <c r="AJ29" s="751"/>
      <c r="AK29" s="818">
        <v>194</v>
      </c>
      <c r="AL29" s="819"/>
      <c r="AM29" s="819"/>
      <c r="AN29" s="819"/>
      <c r="AO29" s="819"/>
      <c r="AP29" s="819" t="s">
        <v>533</v>
      </c>
      <c r="AQ29" s="819"/>
      <c r="AR29" s="819"/>
      <c r="AS29" s="819"/>
      <c r="AT29" s="819"/>
      <c r="AU29" s="819" t="s">
        <v>533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133</v>
      </c>
      <c r="R30" s="747"/>
      <c r="S30" s="747"/>
      <c r="T30" s="747"/>
      <c r="U30" s="747"/>
      <c r="V30" s="747">
        <v>129</v>
      </c>
      <c r="W30" s="747"/>
      <c r="X30" s="747"/>
      <c r="Y30" s="747"/>
      <c r="Z30" s="747"/>
      <c r="AA30" s="747">
        <v>4</v>
      </c>
      <c r="AB30" s="747"/>
      <c r="AC30" s="747"/>
      <c r="AD30" s="747"/>
      <c r="AE30" s="748"/>
      <c r="AF30" s="749">
        <v>4</v>
      </c>
      <c r="AG30" s="750"/>
      <c r="AH30" s="750"/>
      <c r="AI30" s="750"/>
      <c r="AJ30" s="751"/>
      <c r="AK30" s="818">
        <v>42</v>
      </c>
      <c r="AL30" s="819"/>
      <c r="AM30" s="819"/>
      <c r="AN30" s="819"/>
      <c r="AO30" s="819"/>
      <c r="AP30" s="819" t="s">
        <v>533</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334</v>
      </c>
      <c r="R31" s="747"/>
      <c r="S31" s="747"/>
      <c r="T31" s="747"/>
      <c r="U31" s="747"/>
      <c r="V31" s="747">
        <v>317</v>
      </c>
      <c r="W31" s="747"/>
      <c r="X31" s="747"/>
      <c r="Y31" s="747"/>
      <c r="Z31" s="747"/>
      <c r="AA31" s="747">
        <v>17</v>
      </c>
      <c r="AB31" s="747"/>
      <c r="AC31" s="747"/>
      <c r="AD31" s="747"/>
      <c r="AE31" s="748"/>
      <c r="AF31" s="749">
        <v>54</v>
      </c>
      <c r="AG31" s="750"/>
      <c r="AH31" s="750"/>
      <c r="AI31" s="750"/>
      <c r="AJ31" s="751"/>
      <c r="AK31" s="818">
        <v>12</v>
      </c>
      <c r="AL31" s="819"/>
      <c r="AM31" s="819"/>
      <c r="AN31" s="819"/>
      <c r="AO31" s="819"/>
      <c r="AP31" s="819">
        <v>828</v>
      </c>
      <c r="AQ31" s="819"/>
      <c r="AR31" s="819"/>
      <c r="AS31" s="819"/>
      <c r="AT31" s="819"/>
      <c r="AU31" s="819">
        <v>59</v>
      </c>
      <c r="AV31" s="819"/>
      <c r="AW31" s="819"/>
      <c r="AX31" s="819"/>
      <c r="AY31" s="819"/>
      <c r="AZ31" s="820" t="s">
        <v>533</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191</v>
      </c>
      <c r="R32" s="747"/>
      <c r="S32" s="747"/>
      <c r="T32" s="747"/>
      <c r="U32" s="747"/>
      <c r="V32" s="747">
        <v>176</v>
      </c>
      <c r="W32" s="747"/>
      <c r="X32" s="747"/>
      <c r="Y32" s="747"/>
      <c r="Z32" s="747"/>
      <c r="AA32" s="747">
        <v>15</v>
      </c>
      <c r="AB32" s="747"/>
      <c r="AC32" s="747"/>
      <c r="AD32" s="747"/>
      <c r="AE32" s="748"/>
      <c r="AF32" s="749">
        <v>16</v>
      </c>
      <c r="AG32" s="750"/>
      <c r="AH32" s="750"/>
      <c r="AI32" s="750"/>
      <c r="AJ32" s="751"/>
      <c r="AK32" s="818">
        <v>126</v>
      </c>
      <c r="AL32" s="819"/>
      <c r="AM32" s="819"/>
      <c r="AN32" s="819"/>
      <c r="AO32" s="819"/>
      <c r="AP32" s="819">
        <v>930</v>
      </c>
      <c r="AQ32" s="819"/>
      <c r="AR32" s="819"/>
      <c r="AS32" s="819"/>
      <c r="AT32" s="819"/>
      <c r="AU32" s="819">
        <v>930</v>
      </c>
      <c r="AV32" s="819"/>
      <c r="AW32" s="819"/>
      <c r="AX32" s="819"/>
      <c r="AY32" s="819"/>
      <c r="AZ32" s="820" t="s">
        <v>533</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169</v>
      </c>
      <c r="AG63" s="830"/>
      <c r="AH63" s="830"/>
      <c r="AI63" s="830"/>
      <c r="AJ63" s="831"/>
      <c r="AK63" s="832"/>
      <c r="AL63" s="827"/>
      <c r="AM63" s="827"/>
      <c r="AN63" s="827"/>
      <c r="AO63" s="827"/>
      <c r="AP63" s="830">
        <v>1758</v>
      </c>
      <c r="AQ63" s="830"/>
      <c r="AR63" s="830"/>
      <c r="AS63" s="830"/>
      <c r="AT63" s="830"/>
      <c r="AU63" s="830">
        <v>989</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2550</v>
      </c>
      <c r="R68" s="854"/>
      <c r="S68" s="854"/>
      <c r="T68" s="854"/>
      <c r="U68" s="854"/>
      <c r="V68" s="854">
        <v>2435</v>
      </c>
      <c r="W68" s="854"/>
      <c r="X68" s="854"/>
      <c r="Y68" s="854"/>
      <c r="Z68" s="854"/>
      <c r="AA68" s="854">
        <v>115</v>
      </c>
      <c r="AB68" s="854"/>
      <c r="AC68" s="854"/>
      <c r="AD68" s="854"/>
      <c r="AE68" s="854"/>
      <c r="AF68" s="854">
        <v>115</v>
      </c>
      <c r="AG68" s="854"/>
      <c r="AH68" s="854"/>
      <c r="AI68" s="854"/>
      <c r="AJ68" s="854"/>
      <c r="AK68" s="854">
        <v>57</v>
      </c>
      <c r="AL68" s="854"/>
      <c r="AM68" s="854"/>
      <c r="AN68" s="854"/>
      <c r="AO68" s="854"/>
      <c r="AP68" s="854">
        <v>1304</v>
      </c>
      <c r="AQ68" s="854"/>
      <c r="AR68" s="854"/>
      <c r="AS68" s="854"/>
      <c r="AT68" s="854"/>
      <c r="AU68" s="854">
        <v>178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203</v>
      </c>
      <c r="R69" s="819"/>
      <c r="S69" s="819"/>
      <c r="T69" s="819"/>
      <c r="U69" s="819"/>
      <c r="V69" s="819">
        <v>179</v>
      </c>
      <c r="W69" s="819"/>
      <c r="X69" s="819"/>
      <c r="Y69" s="819"/>
      <c r="Z69" s="819"/>
      <c r="AA69" s="819">
        <v>24</v>
      </c>
      <c r="AB69" s="819"/>
      <c r="AC69" s="819"/>
      <c r="AD69" s="819"/>
      <c r="AE69" s="819"/>
      <c r="AF69" s="819">
        <v>24</v>
      </c>
      <c r="AG69" s="819"/>
      <c r="AH69" s="819"/>
      <c r="AI69" s="819"/>
      <c r="AJ69" s="819"/>
      <c r="AK69" s="819" t="s">
        <v>544</v>
      </c>
      <c r="AL69" s="819"/>
      <c r="AM69" s="819"/>
      <c r="AN69" s="819"/>
      <c r="AO69" s="819"/>
      <c r="AP69" s="819">
        <v>28</v>
      </c>
      <c r="AQ69" s="819"/>
      <c r="AR69" s="819"/>
      <c r="AS69" s="819"/>
      <c r="AT69" s="819"/>
      <c r="AU69" s="819">
        <v>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6778</v>
      </c>
      <c r="R70" s="819"/>
      <c r="S70" s="819"/>
      <c r="T70" s="819"/>
      <c r="U70" s="819"/>
      <c r="V70" s="819">
        <v>7938</v>
      </c>
      <c r="W70" s="819"/>
      <c r="X70" s="819"/>
      <c r="Y70" s="819"/>
      <c r="Z70" s="819"/>
      <c r="AA70" s="819">
        <v>-1160</v>
      </c>
      <c r="AB70" s="819"/>
      <c r="AC70" s="819"/>
      <c r="AD70" s="819"/>
      <c r="AE70" s="819"/>
      <c r="AF70" s="819">
        <v>2168</v>
      </c>
      <c r="AG70" s="819"/>
      <c r="AH70" s="819"/>
      <c r="AI70" s="819"/>
      <c r="AJ70" s="819"/>
      <c r="AK70" s="819">
        <v>637</v>
      </c>
      <c r="AL70" s="819"/>
      <c r="AM70" s="819"/>
      <c r="AN70" s="819"/>
      <c r="AO70" s="819"/>
      <c r="AP70" s="819">
        <v>8580</v>
      </c>
      <c r="AQ70" s="819"/>
      <c r="AR70" s="819"/>
      <c r="AS70" s="819"/>
      <c r="AT70" s="819"/>
      <c r="AU70" s="819">
        <v>309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1485</v>
      </c>
      <c r="R71" s="819"/>
      <c r="S71" s="819"/>
      <c r="T71" s="819"/>
      <c r="U71" s="819"/>
      <c r="V71" s="819">
        <v>1383</v>
      </c>
      <c r="W71" s="819"/>
      <c r="X71" s="819"/>
      <c r="Y71" s="819"/>
      <c r="Z71" s="819"/>
      <c r="AA71" s="819">
        <v>102</v>
      </c>
      <c r="AB71" s="819"/>
      <c r="AC71" s="819"/>
      <c r="AD71" s="819"/>
      <c r="AE71" s="819"/>
      <c r="AF71" s="819">
        <v>67</v>
      </c>
      <c r="AG71" s="819"/>
      <c r="AH71" s="819"/>
      <c r="AI71" s="819"/>
      <c r="AJ71" s="819"/>
      <c r="AK71" s="819">
        <v>65</v>
      </c>
      <c r="AL71" s="819"/>
      <c r="AM71" s="819"/>
      <c r="AN71" s="819"/>
      <c r="AO71" s="819"/>
      <c r="AP71" s="819">
        <v>756</v>
      </c>
      <c r="AQ71" s="819"/>
      <c r="AR71" s="819"/>
      <c r="AS71" s="819"/>
      <c r="AT71" s="819"/>
      <c r="AU71" s="819">
        <v>126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204</v>
      </c>
      <c r="R72" s="819"/>
      <c r="S72" s="819"/>
      <c r="T72" s="819"/>
      <c r="U72" s="819"/>
      <c r="V72" s="819">
        <v>176</v>
      </c>
      <c r="W72" s="819"/>
      <c r="X72" s="819"/>
      <c r="Y72" s="819"/>
      <c r="Z72" s="819"/>
      <c r="AA72" s="819">
        <v>28</v>
      </c>
      <c r="AB72" s="819"/>
      <c r="AC72" s="819"/>
      <c r="AD72" s="819"/>
      <c r="AE72" s="819"/>
      <c r="AF72" s="819">
        <v>27</v>
      </c>
      <c r="AG72" s="819"/>
      <c r="AH72" s="819"/>
      <c r="AI72" s="819"/>
      <c r="AJ72" s="819"/>
      <c r="AK72" s="819">
        <v>54</v>
      </c>
      <c r="AL72" s="819"/>
      <c r="AM72" s="819"/>
      <c r="AN72" s="819"/>
      <c r="AO72" s="819"/>
      <c r="AP72" s="819" t="s">
        <v>533</v>
      </c>
      <c r="AQ72" s="819"/>
      <c r="AR72" s="819"/>
      <c r="AS72" s="819"/>
      <c r="AT72" s="819"/>
      <c r="AU72" s="819" t="s">
        <v>533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8206</v>
      </c>
      <c r="R73" s="819"/>
      <c r="S73" s="819"/>
      <c r="T73" s="819"/>
      <c r="U73" s="819"/>
      <c r="V73" s="819">
        <v>7544</v>
      </c>
      <c r="W73" s="819"/>
      <c r="X73" s="819"/>
      <c r="Y73" s="819"/>
      <c r="Z73" s="819"/>
      <c r="AA73" s="819">
        <v>662</v>
      </c>
      <c r="AB73" s="819"/>
      <c r="AC73" s="819"/>
      <c r="AD73" s="819"/>
      <c r="AE73" s="819"/>
      <c r="AF73" s="819">
        <v>662</v>
      </c>
      <c r="AG73" s="819"/>
      <c r="AH73" s="819"/>
      <c r="AI73" s="819"/>
      <c r="AJ73" s="819"/>
      <c r="AK73" s="819">
        <v>1650</v>
      </c>
      <c r="AL73" s="819"/>
      <c r="AM73" s="819"/>
      <c r="AN73" s="819"/>
      <c r="AO73" s="819"/>
      <c r="AP73" s="819" t="s">
        <v>533</v>
      </c>
      <c r="AQ73" s="819"/>
      <c r="AR73" s="819"/>
      <c r="AS73" s="819"/>
      <c r="AT73" s="819"/>
      <c r="AU73" s="819" t="s">
        <v>533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107</v>
      </c>
      <c r="R74" s="819"/>
      <c r="S74" s="819"/>
      <c r="T74" s="819"/>
      <c r="U74" s="819"/>
      <c r="V74" s="819">
        <v>96</v>
      </c>
      <c r="W74" s="819"/>
      <c r="X74" s="819"/>
      <c r="Y74" s="819"/>
      <c r="Z74" s="819"/>
      <c r="AA74" s="819">
        <v>11</v>
      </c>
      <c r="AB74" s="819"/>
      <c r="AC74" s="819"/>
      <c r="AD74" s="819"/>
      <c r="AE74" s="819"/>
      <c r="AF74" s="819">
        <v>11</v>
      </c>
      <c r="AG74" s="819"/>
      <c r="AH74" s="819"/>
      <c r="AI74" s="819"/>
      <c r="AJ74" s="819"/>
      <c r="AK74" s="819" t="s">
        <v>533</v>
      </c>
      <c r="AL74" s="819"/>
      <c r="AM74" s="819"/>
      <c r="AN74" s="819"/>
      <c r="AO74" s="819"/>
      <c r="AP74" s="819" t="s">
        <v>533</v>
      </c>
      <c r="AQ74" s="819"/>
      <c r="AR74" s="819"/>
      <c r="AS74" s="819"/>
      <c r="AT74" s="819"/>
      <c r="AU74" s="819" t="s">
        <v>533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223048</v>
      </c>
      <c r="R75" s="868"/>
      <c r="S75" s="868"/>
      <c r="T75" s="868"/>
      <c r="U75" s="818"/>
      <c r="V75" s="869">
        <v>217428</v>
      </c>
      <c r="W75" s="868"/>
      <c r="X75" s="868"/>
      <c r="Y75" s="868"/>
      <c r="Z75" s="818"/>
      <c r="AA75" s="869">
        <v>5620</v>
      </c>
      <c r="AB75" s="868"/>
      <c r="AC75" s="868"/>
      <c r="AD75" s="868"/>
      <c r="AE75" s="818"/>
      <c r="AF75" s="869">
        <v>5620</v>
      </c>
      <c r="AG75" s="868"/>
      <c r="AH75" s="868"/>
      <c r="AI75" s="868"/>
      <c r="AJ75" s="818"/>
      <c r="AK75" s="869">
        <v>1845</v>
      </c>
      <c r="AL75" s="868"/>
      <c r="AM75" s="868"/>
      <c r="AN75" s="868"/>
      <c r="AO75" s="818"/>
      <c r="AP75" s="869" t="s">
        <v>533</v>
      </c>
      <c r="AQ75" s="868"/>
      <c r="AR75" s="868"/>
      <c r="AS75" s="868"/>
      <c r="AT75" s="818"/>
      <c r="AU75" s="869" t="s">
        <v>544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0</v>
      </c>
      <c r="R76" s="868"/>
      <c r="S76" s="868"/>
      <c r="T76" s="868"/>
      <c r="U76" s="818"/>
      <c r="V76" s="869">
        <v>0</v>
      </c>
      <c r="W76" s="868"/>
      <c r="X76" s="868"/>
      <c r="Y76" s="868"/>
      <c r="Z76" s="818"/>
      <c r="AA76" s="869">
        <v>0</v>
      </c>
      <c r="AB76" s="868"/>
      <c r="AC76" s="868"/>
      <c r="AD76" s="868"/>
      <c r="AE76" s="818"/>
      <c r="AF76" s="869">
        <v>0</v>
      </c>
      <c r="AG76" s="868"/>
      <c r="AH76" s="868"/>
      <c r="AI76" s="868"/>
      <c r="AJ76" s="818"/>
      <c r="AK76" s="869" t="s">
        <v>533</v>
      </c>
      <c r="AL76" s="868"/>
      <c r="AM76" s="868"/>
      <c r="AN76" s="868"/>
      <c r="AO76" s="818"/>
      <c r="AP76" s="869" t="s">
        <v>544</v>
      </c>
      <c r="AQ76" s="868"/>
      <c r="AR76" s="868"/>
      <c r="AS76" s="868"/>
      <c r="AT76" s="818"/>
      <c r="AU76" s="869"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8694</v>
      </c>
      <c r="AG88" s="830"/>
      <c r="AH88" s="830"/>
      <c r="AI88" s="830"/>
      <c r="AJ88" s="830"/>
      <c r="AK88" s="827"/>
      <c r="AL88" s="827"/>
      <c r="AM88" s="827"/>
      <c r="AN88" s="827"/>
      <c r="AO88" s="827"/>
      <c r="AP88" s="830">
        <v>10668</v>
      </c>
      <c r="AQ88" s="830"/>
      <c r="AR88" s="830"/>
      <c r="AS88" s="830"/>
      <c r="AT88" s="830"/>
      <c r="AU88" s="830">
        <v>615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v>
      </c>
      <c r="CS102" s="838"/>
      <c r="CT102" s="838"/>
      <c r="CU102" s="838"/>
      <c r="CV102" s="881"/>
      <c r="CW102" s="880" t="s">
        <v>551</v>
      </c>
      <c r="CX102" s="838"/>
      <c r="CY102" s="838"/>
      <c r="CZ102" s="838"/>
      <c r="DA102" s="881"/>
      <c r="DB102" s="880" t="s">
        <v>533</v>
      </c>
      <c r="DC102" s="838"/>
      <c r="DD102" s="838"/>
      <c r="DE102" s="838"/>
      <c r="DF102" s="881"/>
      <c r="DG102" s="880" t="s">
        <v>533</v>
      </c>
      <c r="DH102" s="838"/>
      <c r="DI102" s="838"/>
      <c r="DJ102" s="838"/>
      <c r="DK102" s="881"/>
      <c r="DL102" s="880">
        <v>85</v>
      </c>
      <c r="DM102" s="838"/>
      <c r="DN102" s="838"/>
      <c r="DO102" s="838"/>
      <c r="DP102" s="881"/>
      <c r="DQ102" s="880">
        <v>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286</v>
      </c>
      <c r="AG109" s="883"/>
      <c r="AH109" s="883"/>
      <c r="AI109" s="883"/>
      <c r="AJ109" s="884"/>
      <c r="AK109" s="882" t="s">
        <v>285</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286</v>
      </c>
      <c r="BW109" s="883"/>
      <c r="BX109" s="883"/>
      <c r="BY109" s="883"/>
      <c r="BZ109" s="884"/>
      <c r="CA109" s="882" t="s">
        <v>285</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286</v>
      </c>
      <c r="DM109" s="883"/>
      <c r="DN109" s="883"/>
      <c r="DO109" s="883"/>
      <c r="DP109" s="884"/>
      <c r="DQ109" s="882" t="s">
        <v>285</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472768</v>
      </c>
      <c r="AB110" s="890"/>
      <c r="AC110" s="890"/>
      <c r="AD110" s="890"/>
      <c r="AE110" s="891"/>
      <c r="AF110" s="892">
        <v>508829</v>
      </c>
      <c r="AG110" s="890"/>
      <c r="AH110" s="890"/>
      <c r="AI110" s="890"/>
      <c r="AJ110" s="891"/>
      <c r="AK110" s="892">
        <v>404713</v>
      </c>
      <c r="AL110" s="890"/>
      <c r="AM110" s="890"/>
      <c r="AN110" s="890"/>
      <c r="AO110" s="891"/>
      <c r="AP110" s="893">
        <v>11.5</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3901805</v>
      </c>
      <c r="BR110" s="927"/>
      <c r="BS110" s="927"/>
      <c r="BT110" s="927"/>
      <c r="BU110" s="927"/>
      <c r="BV110" s="927">
        <v>3813520</v>
      </c>
      <c r="BW110" s="927"/>
      <c r="BX110" s="927"/>
      <c r="BY110" s="927"/>
      <c r="BZ110" s="927"/>
      <c r="CA110" s="927">
        <v>3764039</v>
      </c>
      <c r="CB110" s="927"/>
      <c r="CC110" s="927"/>
      <c r="CD110" s="927"/>
      <c r="CE110" s="927"/>
      <c r="CF110" s="941">
        <v>106.7</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405</v>
      </c>
      <c r="DH110" s="927"/>
      <c r="DI110" s="927"/>
      <c r="DJ110" s="927"/>
      <c r="DK110" s="927"/>
      <c r="DL110" s="927" t="s">
        <v>405</v>
      </c>
      <c r="DM110" s="927"/>
      <c r="DN110" s="927"/>
      <c r="DO110" s="927"/>
      <c r="DP110" s="927"/>
      <c r="DQ110" s="927" t="s">
        <v>405</v>
      </c>
      <c r="DR110" s="927"/>
      <c r="DS110" s="927"/>
      <c r="DT110" s="927"/>
      <c r="DU110" s="927"/>
      <c r="DV110" s="928" t="s">
        <v>405</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405</v>
      </c>
      <c r="AB111" s="934"/>
      <c r="AC111" s="934"/>
      <c r="AD111" s="934"/>
      <c r="AE111" s="935"/>
      <c r="AF111" s="936" t="s">
        <v>405</v>
      </c>
      <c r="AG111" s="934"/>
      <c r="AH111" s="934"/>
      <c r="AI111" s="934"/>
      <c r="AJ111" s="935"/>
      <c r="AK111" s="936" t="s">
        <v>405</v>
      </c>
      <c r="AL111" s="934"/>
      <c r="AM111" s="934"/>
      <c r="AN111" s="934"/>
      <c r="AO111" s="935"/>
      <c r="AP111" s="937" t="s">
        <v>405</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25001</v>
      </c>
      <c r="BR111" s="920"/>
      <c r="BS111" s="920"/>
      <c r="BT111" s="920"/>
      <c r="BU111" s="920"/>
      <c r="BV111" s="920">
        <v>20343</v>
      </c>
      <c r="BW111" s="920"/>
      <c r="BX111" s="920"/>
      <c r="BY111" s="920"/>
      <c r="BZ111" s="920"/>
      <c r="CA111" s="920">
        <v>15391</v>
      </c>
      <c r="CB111" s="920"/>
      <c r="CC111" s="920"/>
      <c r="CD111" s="920"/>
      <c r="CE111" s="920"/>
      <c r="CF111" s="914">
        <v>0.4</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409</v>
      </c>
      <c r="DH111" s="920"/>
      <c r="DI111" s="920"/>
      <c r="DJ111" s="920"/>
      <c r="DK111" s="920"/>
      <c r="DL111" s="920" t="s">
        <v>409</v>
      </c>
      <c r="DM111" s="920"/>
      <c r="DN111" s="920"/>
      <c r="DO111" s="920"/>
      <c r="DP111" s="920"/>
      <c r="DQ111" s="920" t="s">
        <v>409</v>
      </c>
      <c r="DR111" s="920"/>
      <c r="DS111" s="920"/>
      <c r="DT111" s="920"/>
      <c r="DU111" s="920"/>
      <c r="DV111" s="921" t="s">
        <v>409</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409</v>
      </c>
      <c r="AB112" s="959"/>
      <c r="AC112" s="959"/>
      <c r="AD112" s="959"/>
      <c r="AE112" s="960"/>
      <c r="AF112" s="961" t="s">
        <v>409</v>
      </c>
      <c r="AG112" s="959"/>
      <c r="AH112" s="959"/>
      <c r="AI112" s="959"/>
      <c r="AJ112" s="960"/>
      <c r="AK112" s="961" t="s">
        <v>409</v>
      </c>
      <c r="AL112" s="959"/>
      <c r="AM112" s="959"/>
      <c r="AN112" s="959"/>
      <c r="AO112" s="960"/>
      <c r="AP112" s="962" t="s">
        <v>409</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1151786</v>
      </c>
      <c r="BR112" s="920"/>
      <c r="BS112" s="920"/>
      <c r="BT112" s="920"/>
      <c r="BU112" s="920"/>
      <c r="BV112" s="920">
        <v>1065568</v>
      </c>
      <c r="BW112" s="920"/>
      <c r="BX112" s="920"/>
      <c r="BY112" s="920"/>
      <c r="BZ112" s="920"/>
      <c r="CA112" s="920">
        <v>988651</v>
      </c>
      <c r="CB112" s="920"/>
      <c r="CC112" s="920"/>
      <c r="CD112" s="920"/>
      <c r="CE112" s="920"/>
      <c r="CF112" s="914">
        <v>28</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409</v>
      </c>
      <c r="DH112" s="920"/>
      <c r="DI112" s="920"/>
      <c r="DJ112" s="920"/>
      <c r="DK112" s="920"/>
      <c r="DL112" s="920" t="s">
        <v>409</v>
      </c>
      <c r="DM112" s="920"/>
      <c r="DN112" s="920"/>
      <c r="DO112" s="920"/>
      <c r="DP112" s="920"/>
      <c r="DQ112" s="920" t="s">
        <v>409</v>
      </c>
      <c r="DR112" s="920"/>
      <c r="DS112" s="920"/>
      <c r="DT112" s="920"/>
      <c r="DU112" s="920"/>
      <c r="DV112" s="921" t="s">
        <v>409</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107737</v>
      </c>
      <c r="AB113" s="934"/>
      <c r="AC113" s="934"/>
      <c r="AD113" s="934"/>
      <c r="AE113" s="935"/>
      <c r="AF113" s="936">
        <v>106241</v>
      </c>
      <c r="AG113" s="934"/>
      <c r="AH113" s="934"/>
      <c r="AI113" s="934"/>
      <c r="AJ113" s="935"/>
      <c r="AK113" s="936">
        <v>99065</v>
      </c>
      <c r="AL113" s="934"/>
      <c r="AM113" s="934"/>
      <c r="AN113" s="934"/>
      <c r="AO113" s="935"/>
      <c r="AP113" s="937">
        <v>2.8</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368869</v>
      </c>
      <c r="BR113" s="920"/>
      <c r="BS113" s="920"/>
      <c r="BT113" s="920"/>
      <c r="BU113" s="920"/>
      <c r="BV113" s="920">
        <v>499694</v>
      </c>
      <c r="BW113" s="920"/>
      <c r="BX113" s="920"/>
      <c r="BY113" s="920"/>
      <c r="BZ113" s="920"/>
      <c r="CA113" s="920">
        <v>614962</v>
      </c>
      <c r="CB113" s="920"/>
      <c r="CC113" s="920"/>
      <c r="CD113" s="920"/>
      <c r="CE113" s="920"/>
      <c r="CF113" s="914">
        <v>17.399999999999999</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22862</v>
      </c>
      <c r="DH113" s="959"/>
      <c r="DI113" s="959"/>
      <c r="DJ113" s="959"/>
      <c r="DK113" s="960"/>
      <c r="DL113" s="961">
        <v>18487</v>
      </c>
      <c r="DM113" s="959"/>
      <c r="DN113" s="959"/>
      <c r="DO113" s="959"/>
      <c r="DP113" s="960"/>
      <c r="DQ113" s="961">
        <v>14015</v>
      </c>
      <c r="DR113" s="959"/>
      <c r="DS113" s="959"/>
      <c r="DT113" s="959"/>
      <c r="DU113" s="960"/>
      <c r="DV113" s="962">
        <v>0.4</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39456</v>
      </c>
      <c r="AB114" s="959"/>
      <c r="AC114" s="959"/>
      <c r="AD114" s="959"/>
      <c r="AE114" s="960"/>
      <c r="AF114" s="961">
        <v>37962</v>
      </c>
      <c r="AG114" s="959"/>
      <c r="AH114" s="959"/>
      <c r="AI114" s="959"/>
      <c r="AJ114" s="960"/>
      <c r="AK114" s="961">
        <v>51847</v>
      </c>
      <c r="AL114" s="959"/>
      <c r="AM114" s="959"/>
      <c r="AN114" s="959"/>
      <c r="AO114" s="960"/>
      <c r="AP114" s="962">
        <v>1.5</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1440120</v>
      </c>
      <c r="BR114" s="920"/>
      <c r="BS114" s="920"/>
      <c r="BT114" s="920"/>
      <c r="BU114" s="920"/>
      <c r="BV114" s="920">
        <v>1355026</v>
      </c>
      <c r="BW114" s="920"/>
      <c r="BX114" s="920"/>
      <c r="BY114" s="920"/>
      <c r="BZ114" s="920"/>
      <c r="CA114" s="920">
        <v>1263366</v>
      </c>
      <c r="CB114" s="920"/>
      <c r="CC114" s="920"/>
      <c r="CD114" s="920"/>
      <c r="CE114" s="920"/>
      <c r="CF114" s="914">
        <v>35.799999999999997</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409</v>
      </c>
      <c r="DH114" s="959"/>
      <c r="DI114" s="959"/>
      <c r="DJ114" s="959"/>
      <c r="DK114" s="960"/>
      <c r="DL114" s="961" t="s">
        <v>409</v>
      </c>
      <c r="DM114" s="959"/>
      <c r="DN114" s="959"/>
      <c r="DO114" s="959"/>
      <c r="DP114" s="960"/>
      <c r="DQ114" s="961" t="s">
        <v>409</v>
      </c>
      <c r="DR114" s="959"/>
      <c r="DS114" s="959"/>
      <c r="DT114" s="959"/>
      <c r="DU114" s="960"/>
      <c r="DV114" s="962" t="s">
        <v>409</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5650</v>
      </c>
      <c r="AB115" s="934"/>
      <c r="AC115" s="934"/>
      <c r="AD115" s="934"/>
      <c r="AE115" s="935"/>
      <c r="AF115" s="936">
        <v>5690</v>
      </c>
      <c r="AG115" s="934"/>
      <c r="AH115" s="934"/>
      <c r="AI115" s="934"/>
      <c r="AJ115" s="935"/>
      <c r="AK115" s="936">
        <v>5541</v>
      </c>
      <c r="AL115" s="934"/>
      <c r="AM115" s="934"/>
      <c r="AN115" s="934"/>
      <c r="AO115" s="935"/>
      <c r="AP115" s="937">
        <v>0.2</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17028</v>
      </c>
      <c r="BR115" s="920"/>
      <c r="BS115" s="920"/>
      <c r="BT115" s="920"/>
      <c r="BU115" s="920"/>
      <c r="BV115" s="920">
        <v>8654</v>
      </c>
      <c r="BW115" s="920"/>
      <c r="BX115" s="920"/>
      <c r="BY115" s="920"/>
      <c r="BZ115" s="920"/>
      <c r="CA115" s="920">
        <v>8506</v>
      </c>
      <c r="CB115" s="920"/>
      <c r="CC115" s="920"/>
      <c r="CD115" s="920"/>
      <c r="CE115" s="920"/>
      <c r="CF115" s="914">
        <v>0.2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409</v>
      </c>
      <c r="DH115" s="959"/>
      <c r="DI115" s="959"/>
      <c r="DJ115" s="959"/>
      <c r="DK115" s="960"/>
      <c r="DL115" s="961" t="s">
        <v>409</v>
      </c>
      <c r="DM115" s="959"/>
      <c r="DN115" s="959"/>
      <c r="DO115" s="959"/>
      <c r="DP115" s="960"/>
      <c r="DQ115" s="961" t="s">
        <v>409</v>
      </c>
      <c r="DR115" s="959"/>
      <c r="DS115" s="959"/>
      <c r="DT115" s="959"/>
      <c r="DU115" s="960"/>
      <c r="DV115" s="962" t="s">
        <v>409</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409</v>
      </c>
      <c r="AB116" s="959"/>
      <c r="AC116" s="959"/>
      <c r="AD116" s="959"/>
      <c r="AE116" s="960"/>
      <c r="AF116" s="961" t="s">
        <v>409</v>
      </c>
      <c r="AG116" s="959"/>
      <c r="AH116" s="959"/>
      <c r="AI116" s="959"/>
      <c r="AJ116" s="960"/>
      <c r="AK116" s="961" t="s">
        <v>409</v>
      </c>
      <c r="AL116" s="959"/>
      <c r="AM116" s="959"/>
      <c r="AN116" s="959"/>
      <c r="AO116" s="960"/>
      <c r="AP116" s="962" t="s">
        <v>409</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409</v>
      </c>
      <c r="BR116" s="920"/>
      <c r="BS116" s="920"/>
      <c r="BT116" s="920"/>
      <c r="BU116" s="920"/>
      <c r="BV116" s="920" t="s">
        <v>409</v>
      </c>
      <c r="BW116" s="920"/>
      <c r="BX116" s="920"/>
      <c r="BY116" s="920"/>
      <c r="BZ116" s="920"/>
      <c r="CA116" s="920" t="s">
        <v>409</v>
      </c>
      <c r="CB116" s="920"/>
      <c r="CC116" s="920"/>
      <c r="CD116" s="920"/>
      <c r="CE116" s="920"/>
      <c r="CF116" s="914" t="s">
        <v>409</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409</v>
      </c>
      <c r="DH116" s="959"/>
      <c r="DI116" s="959"/>
      <c r="DJ116" s="959"/>
      <c r="DK116" s="960"/>
      <c r="DL116" s="961" t="s">
        <v>409</v>
      </c>
      <c r="DM116" s="959"/>
      <c r="DN116" s="959"/>
      <c r="DO116" s="959"/>
      <c r="DP116" s="960"/>
      <c r="DQ116" s="961" t="s">
        <v>409</v>
      </c>
      <c r="DR116" s="959"/>
      <c r="DS116" s="959"/>
      <c r="DT116" s="959"/>
      <c r="DU116" s="960"/>
      <c r="DV116" s="962" t="s">
        <v>409</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625611</v>
      </c>
      <c r="AB117" s="966"/>
      <c r="AC117" s="966"/>
      <c r="AD117" s="966"/>
      <c r="AE117" s="967"/>
      <c r="AF117" s="965">
        <v>658722</v>
      </c>
      <c r="AG117" s="966"/>
      <c r="AH117" s="966"/>
      <c r="AI117" s="966"/>
      <c r="AJ117" s="967"/>
      <c r="AK117" s="965">
        <v>561166</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286</v>
      </c>
      <c r="AG118" s="883"/>
      <c r="AH118" s="883"/>
      <c r="AI118" s="883"/>
      <c r="AJ118" s="884"/>
      <c r="AK118" s="882" t="s">
        <v>285</v>
      </c>
      <c r="AL118" s="883"/>
      <c r="AM118" s="883"/>
      <c r="AN118" s="883"/>
      <c r="AO118" s="884"/>
      <c r="AP118" s="990" t="s">
        <v>399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6904609</v>
      </c>
      <c r="BR118" s="986"/>
      <c r="BS118" s="986"/>
      <c r="BT118" s="986"/>
      <c r="BU118" s="986"/>
      <c r="BV118" s="986">
        <v>6762805</v>
      </c>
      <c r="BW118" s="986"/>
      <c r="BX118" s="986"/>
      <c r="BY118" s="986"/>
      <c r="BZ118" s="986"/>
      <c r="CA118" s="986">
        <v>6654915</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3844521</v>
      </c>
      <c r="BR119" s="927"/>
      <c r="BS119" s="927"/>
      <c r="BT119" s="927"/>
      <c r="BU119" s="927"/>
      <c r="BV119" s="927">
        <v>3823785</v>
      </c>
      <c r="BW119" s="927"/>
      <c r="BX119" s="927"/>
      <c r="BY119" s="927"/>
      <c r="BZ119" s="927"/>
      <c r="CA119" s="927">
        <v>3917865</v>
      </c>
      <c r="CB119" s="927"/>
      <c r="CC119" s="927"/>
      <c r="CD119" s="927"/>
      <c r="CE119" s="927"/>
      <c r="CF119" s="941">
        <v>111.1</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2139</v>
      </c>
      <c r="DH119" s="998"/>
      <c r="DI119" s="998"/>
      <c r="DJ119" s="998"/>
      <c r="DK119" s="999"/>
      <c r="DL119" s="1000">
        <v>1856</v>
      </c>
      <c r="DM119" s="998"/>
      <c r="DN119" s="998"/>
      <c r="DO119" s="998"/>
      <c r="DP119" s="999"/>
      <c r="DQ119" s="1000">
        <v>1376</v>
      </c>
      <c r="DR119" s="998"/>
      <c r="DS119" s="998"/>
      <c r="DT119" s="998"/>
      <c r="DU119" s="999"/>
      <c r="DV119" s="1001">
        <v>0</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t="s">
        <v>109</v>
      </c>
      <c r="BR120" s="920"/>
      <c r="BS120" s="920"/>
      <c r="BT120" s="920"/>
      <c r="BU120" s="920"/>
      <c r="BV120" s="920" t="s">
        <v>109</v>
      </c>
      <c r="BW120" s="920"/>
      <c r="BX120" s="920"/>
      <c r="BY120" s="920"/>
      <c r="BZ120" s="920"/>
      <c r="CA120" s="920" t="s">
        <v>109</v>
      </c>
      <c r="CB120" s="920"/>
      <c r="CC120" s="920"/>
      <c r="CD120" s="920"/>
      <c r="CE120" s="920"/>
      <c r="CF120" s="914" t="s">
        <v>109</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1075912</v>
      </c>
      <c r="DH120" s="927"/>
      <c r="DI120" s="927"/>
      <c r="DJ120" s="927"/>
      <c r="DK120" s="927"/>
      <c r="DL120" s="927">
        <v>1003287</v>
      </c>
      <c r="DM120" s="927"/>
      <c r="DN120" s="927"/>
      <c r="DO120" s="927"/>
      <c r="DP120" s="927"/>
      <c r="DQ120" s="927">
        <v>929888</v>
      </c>
      <c r="DR120" s="927"/>
      <c r="DS120" s="927"/>
      <c r="DT120" s="927"/>
      <c r="DU120" s="927"/>
      <c r="DV120" s="928">
        <v>26.4</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4879</v>
      </c>
      <c r="AB121" s="959"/>
      <c r="AC121" s="959"/>
      <c r="AD121" s="959"/>
      <c r="AE121" s="960"/>
      <c r="AF121" s="961">
        <v>4879</v>
      </c>
      <c r="AG121" s="959"/>
      <c r="AH121" s="959"/>
      <c r="AI121" s="959"/>
      <c r="AJ121" s="960"/>
      <c r="AK121" s="961">
        <v>4879</v>
      </c>
      <c r="AL121" s="959"/>
      <c r="AM121" s="959"/>
      <c r="AN121" s="959"/>
      <c r="AO121" s="960"/>
      <c r="AP121" s="962">
        <v>0.1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4192314</v>
      </c>
      <c r="BR121" s="986"/>
      <c r="BS121" s="986"/>
      <c r="BT121" s="986"/>
      <c r="BU121" s="986"/>
      <c r="BV121" s="986">
        <v>4221917</v>
      </c>
      <c r="BW121" s="986"/>
      <c r="BX121" s="986"/>
      <c r="BY121" s="986"/>
      <c r="BZ121" s="986"/>
      <c r="CA121" s="986">
        <v>4228590</v>
      </c>
      <c r="CB121" s="986"/>
      <c r="CC121" s="986"/>
      <c r="CD121" s="986"/>
      <c r="CE121" s="986"/>
      <c r="CF121" s="1024">
        <v>119.9</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75874</v>
      </c>
      <c r="DH121" s="920"/>
      <c r="DI121" s="920"/>
      <c r="DJ121" s="920"/>
      <c r="DK121" s="920"/>
      <c r="DL121" s="920">
        <v>62281</v>
      </c>
      <c r="DM121" s="920"/>
      <c r="DN121" s="920"/>
      <c r="DO121" s="920"/>
      <c r="DP121" s="920"/>
      <c r="DQ121" s="920">
        <v>58763</v>
      </c>
      <c r="DR121" s="920"/>
      <c r="DS121" s="920"/>
      <c r="DT121" s="920"/>
      <c r="DU121" s="920"/>
      <c r="DV121" s="921">
        <v>1.7</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8036835</v>
      </c>
      <c r="BR122" s="1035"/>
      <c r="BS122" s="1035"/>
      <c r="BT122" s="1035"/>
      <c r="BU122" s="1035"/>
      <c r="BV122" s="1035">
        <v>8045702</v>
      </c>
      <c r="BW122" s="1035"/>
      <c r="BX122" s="1035"/>
      <c r="BY122" s="1035"/>
      <c r="BZ122" s="1035"/>
      <c r="CA122" s="1035">
        <v>8146455</v>
      </c>
      <c r="CB122" s="1035"/>
      <c r="CC122" s="1035"/>
      <c r="CD122" s="1035"/>
      <c r="CE122" s="1035"/>
      <c r="CF122" s="987"/>
      <c r="CG122" s="988"/>
      <c r="CH122" s="988"/>
      <c r="CI122" s="988"/>
      <c r="CJ122" s="989"/>
      <c r="CK122" s="1016"/>
      <c r="CL122" s="1017"/>
      <c r="CM122" s="1017"/>
      <c r="CN122" s="1017"/>
      <c r="CO122" s="1018"/>
      <c r="CP122" s="1007" t="s">
        <v>439</v>
      </c>
      <c r="CQ122" s="1008"/>
      <c r="CR122" s="1008"/>
      <c r="CS122" s="1008"/>
      <c r="CT122" s="1008"/>
      <c r="CU122" s="1008"/>
      <c r="CV122" s="1008"/>
      <c r="CW122" s="1008"/>
      <c r="CX122" s="1008"/>
      <c r="CY122" s="1008"/>
      <c r="CZ122" s="1008"/>
      <c r="DA122" s="1008"/>
      <c r="DB122" s="1008"/>
      <c r="DC122" s="1008"/>
      <c r="DD122" s="1008"/>
      <c r="DE122" s="1008"/>
      <c r="DF122" s="1009"/>
      <c r="DG122" s="919" t="s">
        <v>440</v>
      </c>
      <c r="DH122" s="920"/>
      <c r="DI122" s="920"/>
      <c r="DJ122" s="920"/>
      <c r="DK122" s="920"/>
      <c r="DL122" s="920" t="s">
        <v>440</v>
      </c>
      <c r="DM122" s="920"/>
      <c r="DN122" s="920"/>
      <c r="DO122" s="920"/>
      <c r="DP122" s="920"/>
      <c r="DQ122" s="920" t="s">
        <v>440</v>
      </c>
      <c r="DR122" s="920"/>
      <c r="DS122" s="920"/>
      <c r="DT122" s="920"/>
      <c r="DU122" s="920"/>
      <c r="DV122" s="921" t="s">
        <v>440</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440</v>
      </c>
      <c r="AB123" s="959"/>
      <c r="AC123" s="959"/>
      <c r="AD123" s="959"/>
      <c r="AE123" s="960"/>
      <c r="AF123" s="961" t="s">
        <v>440</v>
      </c>
      <c r="AG123" s="959"/>
      <c r="AH123" s="959"/>
      <c r="AI123" s="959"/>
      <c r="AJ123" s="960"/>
      <c r="AK123" s="961" t="s">
        <v>440</v>
      </c>
      <c r="AL123" s="959"/>
      <c r="AM123" s="959"/>
      <c r="AN123" s="959"/>
      <c r="AO123" s="960"/>
      <c r="AP123" s="962" t="s">
        <v>440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440</v>
      </c>
      <c r="BR123" s="1027"/>
      <c r="BS123" s="1027"/>
      <c r="BT123" s="1027"/>
      <c r="BU123" s="1027"/>
      <c r="BV123" s="1027" t="s">
        <v>440</v>
      </c>
      <c r="BW123" s="1027"/>
      <c r="BX123" s="1027"/>
      <c r="BY123" s="1027"/>
      <c r="BZ123" s="1027"/>
      <c r="CA123" s="1027" t="s">
        <v>440</v>
      </c>
      <c r="CB123" s="1027"/>
      <c r="CC123" s="1027"/>
      <c r="CD123" s="1027"/>
      <c r="CE123" s="1027"/>
      <c r="CF123" s="1028"/>
      <c r="CG123" s="1029"/>
      <c r="CH123" s="1029"/>
      <c r="CI123" s="1029"/>
      <c r="CJ123" s="1030"/>
      <c r="CK123" s="1016"/>
      <c r="CL123" s="1017"/>
      <c r="CM123" s="1017"/>
      <c r="CN123" s="1017"/>
      <c r="CO123" s="1018"/>
      <c r="CP123" s="1007" t="s">
        <v>442</v>
      </c>
      <c r="CQ123" s="1008"/>
      <c r="CR123" s="1008"/>
      <c r="CS123" s="1008"/>
      <c r="CT123" s="1008"/>
      <c r="CU123" s="1008"/>
      <c r="CV123" s="1008"/>
      <c r="CW123" s="1008"/>
      <c r="CX123" s="1008"/>
      <c r="CY123" s="1008"/>
      <c r="CZ123" s="1008"/>
      <c r="DA123" s="1008"/>
      <c r="DB123" s="1008"/>
      <c r="DC123" s="1008"/>
      <c r="DD123" s="1008"/>
      <c r="DE123" s="1008"/>
      <c r="DF123" s="1009"/>
      <c r="DG123" s="958" t="s">
        <v>440</v>
      </c>
      <c r="DH123" s="959"/>
      <c r="DI123" s="959"/>
      <c r="DJ123" s="959"/>
      <c r="DK123" s="960"/>
      <c r="DL123" s="961" t="s">
        <v>440</v>
      </c>
      <c r="DM123" s="959"/>
      <c r="DN123" s="959"/>
      <c r="DO123" s="959"/>
      <c r="DP123" s="960"/>
      <c r="DQ123" s="961" t="s">
        <v>440</v>
      </c>
      <c r="DR123" s="959"/>
      <c r="DS123" s="959"/>
      <c r="DT123" s="959"/>
      <c r="DU123" s="960"/>
      <c r="DV123" s="962" t="s">
        <v>440</v>
      </c>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440</v>
      </c>
      <c r="AB124" s="959"/>
      <c r="AC124" s="959"/>
      <c r="AD124" s="959"/>
      <c r="AE124" s="960"/>
      <c r="AF124" s="961" t="s">
        <v>440</v>
      </c>
      <c r="AG124" s="959"/>
      <c r="AH124" s="959"/>
      <c r="AI124" s="959"/>
      <c r="AJ124" s="960"/>
      <c r="AK124" s="961" t="s">
        <v>440</v>
      </c>
      <c r="AL124" s="959"/>
      <c r="AM124" s="959"/>
      <c r="AN124" s="959"/>
      <c r="AO124" s="960"/>
      <c r="AP124" s="962" t="s">
        <v>440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440</v>
      </c>
      <c r="DH124" s="998"/>
      <c r="DI124" s="998"/>
      <c r="DJ124" s="998"/>
      <c r="DK124" s="999"/>
      <c r="DL124" s="1000" t="s">
        <v>440</v>
      </c>
      <c r="DM124" s="998"/>
      <c r="DN124" s="998"/>
      <c r="DO124" s="998"/>
      <c r="DP124" s="999"/>
      <c r="DQ124" s="1000" t="s">
        <v>440</v>
      </c>
      <c r="DR124" s="998"/>
      <c r="DS124" s="998"/>
      <c r="DT124" s="998"/>
      <c r="DU124" s="999"/>
      <c r="DV124" s="1001" t="s">
        <v>440</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440</v>
      </c>
      <c r="AB125" s="959"/>
      <c r="AC125" s="959"/>
      <c r="AD125" s="959"/>
      <c r="AE125" s="960"/>
      <c r="AF125" s="961" t="s">
        <v>440</v>
      </c>
      <c r="AG125" s="959"/>
      <c r="AH125" s="959"/>
      <c r="AI125" s="959"/>
      <c r="AJ125" s="960"/>
      <c r="AK125" s="961" t="s">
        <v>440</v>
      </c>
      <c r="AL125" s="959"/>
      <c r="AM125" s="959"/>
      <c r="AN125" s="959"/>
      <c r="AO125" s="960"/>
      <c r="AP125" s="962" t="s">
        <v>440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440</v>
      </c>
      <c r="DH125" s="927"/>
      <c r="DI125" s="927"/>
      <c r="DJ125" s="927"/>
      <c r="DK125" s="927"/>
      <c r="DL125" s="927" t="s">
        <v>440</v>
      </c>
      <c r="DM125" s="927"/>
      <c r="DN125" s="927"/>
      <c r="DO125" s="927"/>
      <c r="DP125" s="927"/>
      <c r="DQ125" s="927" t="s">
        <v>440</v>
      </c>
      <c r="DR125" s="927"/>
      <c r="DS125" s="927"/>
      <c r="DT125" s="927"/>
      <c r="DU125" s="927"/>
      <c r="DV125" s="928" t="s">
        <v>440</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440</v>
      </c>
      <c r="AB126" s="959"/>
      <c r="AC126" s="959"/>
      <c r="AD126" s="959"/>
      <c r="AE126" s="960"/>
      <c r="AF126" s="961" t="s">
        <v>440</v>
      </c>
      <c r="AG126" s="959"/>
      <c r="AH126" s="959"/>
      <c r="AI126" s="959"/>
      <c r="AJ126" s="960"/>
      <c r="AK126" s="961" t="s">
        <v>440</v>
      </c>
      <c r="AL126" s="959"/>
      <c r="AM126" s="959"/>
      <c r="AN126" s="959"/>
      <c r="AO126" s="960"/>
      <c r="AP126" s="962" t="s">
        <v>440</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440</v>
      </c>
      <c r="DH126" s="920"/>
      <c r="DI126" s="920"/>
      <c r="DJ126" s="920"/>
      <c r="DK126" s="920"/>
      <c r="DL126" s="920" t="s">
        <v>440</v>
      </c>
      <c r="DM126" s="920"/>
      <c r="DN126" s="920"/>
      <c r="DO126" s="920"/>
      <c r="DP126" s="920"/>
      <c r="DQ126" s="920" t="s">
        <v>440</v>
      </c>
      <c r="DR126" s="920"/>
      <c r="DS126" s="920"/>
      <c r="DT126" s="920"/>
      <c r="DU126" s="920"/>
      <c r="DV126" s="921" t="s">
        <v>440</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771</v>
      </c>
      <c r="AB127" s="959"/>
      <c r="AC127" s="959"/>
      <c r="AD127" s="959"/>
      <c r="AE127" s="960"/>
      <c r="AF127" s="961">
        <v>811</v>
      </c>
      <c r="AG127" s="959"/>
      <c r="AH127" s="959"/>
      <c r="AI127" s="959"/>
      <c r="AJ127" s="960"/>
      <c r="AK127" s="961">
        <v>662</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440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17028</v>
      </c>
      <c r="DH127" s="1048"/>
      <c r="DI127" s="1048"/>
      <c r="DJ127" s="1048"/>
      <c r="DK127" s="1048"/>
      <c r="DL127" s="1048">
        <v>8654</v>
      </c>
      <c r="DM127" s="1048"/>
      <c r="DN127" s="1048"/>
      <c r="DO127" s="1048"/>
      <c r="DP127" s="1048"/>
      <c r="DQ127" s="1048">
        <v>8506</v>
      </c>
      <c r="DR127" s="1048"/>
      <c r="DS127" s="1048"/>
      <c r="DT127" s="1048"/>
      <c r="DU127" s="1048"/>
      <c r="DV127" s="1049">
        <v>0.2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t="s">
        <v>456</v>
      </c>
      <c r="AB128" s="1090"/>
      <c r="AC128" s="1090"/>
      <c r="AD128" s="1090"/>
      <c r="AE128" s="1091"/>
      <c r="AF128" s="1092" t="s">
        <v>456</v>
      </c>
      <c r="AG128" s="1090"/>
      <c r="AH128" s="1090"/>
      <c r="AI128" s="1090"/>
      <c r="AJ128" s="1091"/>
      <c r="AK128" s="1092" t="s">
        <v>456</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458</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3925371</v>
      </c>
      <c r="AB129" s="959"/>
      <c r="AC129" s="959"/>
      <c r="AD129" s="959"/>
      <c r="AE129" s="960"/>
      <c r="AF129" s="961">
        <v>3849065</v>
      </c>
      <c r="AG129" s="959"/>
      <c r="AH129" s="959"/>
      <c r="AI129" s="959"/>
      <c r="AJ129" s="960"/>
      <c r="AK129" s="961">
        <v>3920092</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409642</v>
      </c>
      <c r="AB130" s="959"/>
      <c r="AC130" s="959"/>
      <c r="AD130" s="959"/>
      <c r="AE130" s="960"/>
      <c r="AF130" s="961">
        <v>420049</v>
      </c>
      <c r="AG130" s="959"/>
      <c r="AH130" s="959"/>
      <c r="AI130" s="959"/>
      <c r="AJ130" s="960"/>
      <c r="AK130" s="961">
        <v>393658</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t="s">
        <v>405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3515729</v>
      </c>
      <c r="AB131" s="998"/>
      <c r="AC131" s="998"/>
      <c r="AD131" s="998"/>
      <c r="AE131" s="999"/>
      <c r="AF131" s="1000">
        <v>3429016</v>
      </c>
      <c r="AG131" s="998"/>
      <c r="AH131" s="998"/>
      <c r="AI131" s="998"/>
      <c r="AJ131" s="999"/>
      <c r="AK131" s="1000">
        <v>3526434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6.1429365010000003</v>
      </c>
      <c r="AB132" s="1104"/>
      <c r="AC132" s="1104"/>
      <c r="AD132" s="1104"/>
      <c r="AE132" s="1105"/>
      <c r="AF132" s="1106">
        <v>6.9603933019999999</v>
      </c>
      <c r="AG132" s="1104"/>
      <c r="AH132" s="1104"/>
      <c r="AI132" s="1104"/>
      <c r="AJ132" s="1105"/>
      <c r="AK132" s="1106">
        <v>4.7500676320000004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7.5</v>
      </c>
      <c r="AB133" s="1111"/>
      <c r="AC133" s="1111"/>
      <c r="AD133" s="1111"/>
      <c r="AE133" s="1112"/>
      <c r="AF133" s="1110">
        <v>6.7</v>
      </c>
      <c r="AG133" s="1111"/>
      <c r="AH133" s="1111"/>
      <c r="AI133" s="1111"/>
      <c r="AJ133" s="1112"/>
      <c r="AK133" s="1110">
        <v>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1075465</v>
      </c>
      <c r="L9" s="264">
        <v>70703</v>
      </c>
      <c r="M9" s="265">
        <v>95265</v>
      </c>
      <c r="N9" s="266">
        <v>-25.8</v>
      </c>
    </row>
    <row r="10" spans="1:16">
      <c r="A10" s="248"/>
      <c r="B10" s="244"/>
      <c r="C10" s="244"/>
      <c r="D10" s="244"/>
      <c r="E10" s="244"/>
      <c r="F10" s="244"/>
      <c r="G10" s="1119" t="s">
        <v>476</v>
      </c>
      <c r="H10" s="1120"/>
      <c r="I10" s="1120"/>
      <c r="J10" s="1121"/>
      <c r="K10" s="267">
        <v>178068</v>
      </c>
      <c r="L10" s="268">
        <v>11707</v>
      </c>
      <c r="M10" s="269">
        <v>8986</v>
      </c>
      <c r="N10" s="270">
        <v>30.3</v>
      </c>
    </row>
    <row r="11" spans="1:16" ht="13.5" customHeight="1">
      <c r="A11" s="248"/>
      <c r="B11" s="244"/>
      <c r="C11" s="244"/>
      <c r="D11" s="244"/>
      <c r="E11" s="244"/>
      <c r="F11" s="244"/>
      <c r="G11" s="1119" t="s">
        <v>477</v>
      </c>
      <c r="H11" s="1120"/>
      <c r="I11" s="1120"/>
      <c r="J11" s="1121"/>
      <c r="K11" s="267">
        <v>206952</v>
      </c>
      <c r="L11" s="268">
        <v>13605</v>
      </c>
      <c r="M11" s="269">
        <v>12922</v>
      </c>
      <c r="N11" s="270">
        <v>5.3</v>
      </c>
    </row>
    <row r="12" spans="1:16" ht="13.5" customHeight="1">
      <c r="A12" s="248"/>
      <c r="B12" s="244"/>
      <c r="C12" s="244"/>
      <c r="D12" s="244"/>
      <c r="E12" s="244"/>
      <c r="F12" s="244"/>
      <c r="G12" s="1119" t="s">
        <v>478</v>
      </c>
      <c r="H12" s="1120"/>
      <c r="I12" s="1120"/>
      <c r="J12" s="1121"/>
      <c r="K12" s="267" t="s">
        <v>479</v>
      </c>
      <c r="L12" s="268" t="s">
        <v>479</v>
      </c>
      <c r="M12" s="269">
        <v>3263</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84141</v>
      </c>
      <c r="L14" s="268">
        <v>5532</v>
      </c>
      <c r="M14" s="269">
        <v>5957</v>
      </c>
      <c r="N14" s="270">
        <v>-7.1</v>
      </c>
    </row>
    <row r="15" spans="1:16" ht="13.5" customHeight="1">
      <c r="A15" s="248"/>
      <c r="B15" s="244"/>
      <c r="C15" s="244"/>
      <c r="D15" s="244"/>
      <c r="E15" s="244"/>
      <c r="F15" s="244"/>
      <c r="G15" s="1119" t="s">
        <v>482</v>
      </c>
      <c r="H15" s="1120"/>
      <c r="I15" s="1120"/>
      <c r="J15" s="1121"/>
      <c r="K15" s="267">
        <v>13410</v>
      </c>
      <c r="L15" s="268">
        <v>882</v>
      </c>
      <c r="M15" s="269">
        <v>1769</v>
      </c>
      <c r="N15" s="270">
        <v>-50.1</v>
      </c>
    </row>
    <row r="16" spans="1:16">
      <c r="A16" s="248"/>
      <c r="B16" s="244"/>
      <c r="C16" s="244"/>
      <c r="D16" s="244"/>
      <c r="E16" s="244"/>
      <c r="F16" s="244"/>
      <c r="G16" s="1122" t="s">
        <v>483</v>
      </c>
      <c r="H16" s="1123"/>
      <c r="I16" s="1123"/>
      <c r="J16" s="1124"/>
      <c r="K16" s="268">
        <v>-105893</v>
      </c>
      <c r="L16" s="268">
        <v>-6962</v>
      </c>
      <c r="M16" s="269">
        <v>-10897</v>
      </c>
      <c r="N16" s="270">
        <v>-36.1</v>
      </c>
    </row>
    <row r="17" spans="1:16">
      <c r="A17" s="248"/>
      <c r="B17" s="244"/>
      <c r="C17" s="244"/>
      <c r="D17" s="244"/>
      <c r="E17" s="244"/>
      <c r="F17" s="244"/>
      <c r="G17" s="1122" t="s">
        <v>169</v>
      </c>
      <c r="H17" s="1123"/>
      <c r="I17" s="1123"/>
      <c r="J17" s="1124"/>
      <c r="K17" s="268">
        <v>1452143</v>
      </c>
      <c r="L17" s="268">
        <v>95467</v>
      </c>
      <c r="M17" s="269">
        <v>117266</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8.41</v>
      </c>
      <c r="L21" s="281">
        <v>10.71</v>
      </c>
      <c r="M21" s="282">
        <v>-2.2999999999999998</v>
      </c>
      <c r="N21" s="249"/>
      <c r="O21" s="283"/>
      <c r="P21" s="279"/>
    </row>
    <row r="22" spans="1:16" s="284" customFormat="1">
      <c r="A22" s="279"/>
      <c r="B22" s="249"/>
      <c r="C22" s="249"/>
      <c r="D22" s="249"/>
      <c r="E22" s="249"/>
      <c r="F22" s="249"/>
      <c r="G22" s="1114" t="s">
        <v>489</v>
      </c>
      <c r="H22" s="1115"/>
      <c r="I22" s="1115"/>
      <c r="J22" s="1116"/>
      <c r="K22" s="285">
        <v>97.8</v>
      </c>
      <c r="L22" s="286">
        <v>95.7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493</v>
      </c>
      <c r="H32" s="1131"/>
      <c r="I32" s="1131"/>
      <c r="J32" s="1132"/>
      <c r="K32" s="294">
        <v>404713</v>
      </c>
      <c r="L32" s="294">
        <v>26607</v>
      </c>
      <c r="M32" s="295">
        <v>77031</v>
      </c>
      <c r="N32" s="296">
        <v>-65.5</v>
      </c>
    </row>
    <row r="33" spans="1:16" ht="13.5" customHeight="1">
      <c r="A33" s="248"/>
      <c r="B33" s="244"/>
      <c r="C33" s="244"/>
      <c r="D33" s="244"/>
      <c r="E33" s="244"/>
      <c r="F33" s="244"/>
      <c r="G33" s="1130" t="s">
        <v>494</v>
      </c>
      <c r="H33" s="1131"/>
      <c r="I33" s="1131"/>
      <c r="J33" s="1132"/>
      <c r="K33" s="294" t="s">
        <v>479</v>
      </c>
      <c r="L33" s="294" t="s">
        <v>479</v>
      </c>
      <c r="M33" s="295" t="s">
        <v>479</v>
      </c>
      <c r="N33" s="296" t="s">
        <v>479</v>
      </c>
    </row>
    <row r="34" spans="1:16" ht="27" customHeight="1">
      <c r="A34" s="248"/>
      <c r="B34" s="244"/>
      <c r="C34" s="244"/>
      <c r="D34" s="244"/>
      <c r="E34" s="244"/>
      <c r="F34" s="244"/>
      <c r="G34" s="1130" t="s">
        <v>495</v>
      </c>
      <c r="H34" s="1131"/>
      <c r="I34" s="1131"/>
      <c r="J34" s="1132"/>
      <c r="K34" s="294" t="s">
        <v>479</v>
      </c>
      <c r="L34" s="294" t="s">
        <v>479</v>
      </c>
      <c r="M34" s="295" t="s">
        <v>479</v>
      </c>
      <c r="N34" s="296" t="s">
        <v>479</v>
      </c>
    </row>
    <row r="35" spans="1:16" ht="27" customHeight="1">
      <c r="A35" s="248"/>
      <c r="B35" s="244"/>
      <c r="C35" s="244"/>
      <c r="D35" s="244"/>
      <c r="E35" s="244"/>
      <c r="F35" s="244"/>
      <c r="G35" s="1130" t="s">
        <v>496</v>
      </c>
      <c r="H35" s="1131"/>
      <c r="I35" s="1131"/>
      <c r="J35" s="1132"/>
      <c r="K35" s="294">
        <v>99065</v>
      </c>
      <c r="L35" s="294">
        <v>6513</v>
      </c>
      <c r="M35" s="295">
        <v>20812</v>
      </c>
      <c r="N35" s="296">
        <v>-68.7</v>
      </c>
    </row>
    <row r="36" spans="1:16" ht="27" customHeight="1">
      <c r="A36" s="248"/>
      <c r="B36" s="244"/>
      <c r="C36" s="244"/>
      <c r="D36" s="244"/>
      <c r="E36" s="244"/>
      <c r="F36" s="244"/>
      <c r="G36" s="1130" t="s">
        <v>497</v>
      </c>
      <c r="H36" s="1131"/>
      <c r="I36" s="1131"/>
      <c r="J36" s="1132"/>
      <c r="K36" s="294">
        <v>51847</v>
      </c>
      <c r="L36" s="294">
        <v>3409</v>
      </c>
      <c r="M36" s="295">
        <v>3303</v>
      </c>
      <c r="N36" s="296">
        <v>3.2</v>
      </c>
    </row>
    <row r="37" spans="1:16" ht="13.5" customHeight="1">
      <c r="A37" s="248"/>
      <c r="B37" s="244"/>
      <c r="C37" s="244"/>
      <c r="D37" s="244"/>
      <c r="E37" s="244"/>
      <c r="F37" s="244"/>
      <c r="G37" s="1130" t="s">
        <v>498</v>
      </c>
      <c r="H37" s="1131"/>
      <c r="I37" s="1131"/>
      <c r="J37" s="1132"/>
      <c r="K37" s="294">
        <v>5541</v>
      </c>
      <c r="L37" s="294">
        <v>364</v>
      </c>
      <c r="M37" s="295">
        <v>1276</v>
      </c>
      <c r="N37" s="296">
        <v>-71.5</v>
      </c>
    </row>
    <row r="38" spans="1:16" ht="27" customHeight="1">
      <c r="A38" s="248"/>
      <c r="B38" s="244"/>
      <c r="C38" s="244"/>
      <c r="D38" s="244"/>
      <c r="E38" s="244"/>
      <c r="F38" s="244"/>
      <c r="G38" s="1133" t="s">
        <v>499</v>
      </c>
      <c r="H38" s="1134"/>
      <c r="I38" s="1134"/>
      <c r="J38" s="1135"/>
      <c r="K38" s="297" t="s">
        <v>479</v>
      </c>
      <c r="L38" s="297" t="s">
        <v>479</v>
      </c>
      <c r="M38" s="298">
        <v>4</v>
      </c>
      <c r="N38" s="299" t="s">
        <v>479</v>
      </c>
      <c r="O38" s="293"/>
    </row>
    <row r="39" spans="1:16">
      <c r="A39" s="248"/>
      <c r="B39" s="244"/>
      <c r="C39" s="244"/>
      <c r="D39" s="244"/>
      <c r="E39" s="244"/>
      <c r="F39" s="244"/>
      <c r="G39" s="1133" t="s">
        <v>500</v>
      </c>
      <c r="H39" s="1134"/>
      <c r="I39" s="1134"/>
      <c r="J39" s="1135"/>
      <c r="K39" s="300" t="s">
        <v>479</v>
      </c>
      <c r="L39" s="300" t="s">
        <v>479</v>
      </c>
      <c r="M39" s="301">
        <v>-3022</v>
      </c>
      <c r="N39" s="302" t="s">
        <v>479</v>
      </c>
      <c r="O39" s="293"/>
    </row>
    <row r="40" spans="1:16" ht="27" customHeight="1">
      <c r="A40" s="248"/>
      <c r="B40" s="244"/>
      <c r="C40" s="244"/>
      <c r="D40" s="244"/>
      <c r="E40" s="244"/>
      <c r="F40" s="244"/>
      <c r="G40" s="1130" t="s">
        <v>501</v>
      </c>
      <c r="H40" s="1131"/>
      <c r="I40" s="1131"/>
      <c r="J40" s="1132"/>
      <c r="K40" s="300">
        <v>-393658</v>
      </c>
      <c r="L40" s="300">
        <v>-25880</v>
      </c>
      <c r="M40" s="301">
        <v>-68778</v>
      </c>
      <c r="N40" s="302">
        <v>-62.4</v>
      </c>
      <c r="O40" s="293"/>
    </row>
    <row r="41" spans="1:16">
      <c r="A41" s="248"/>
      <c r="B41" s="244"/>
      <c r="C41" s="244"/>
      <c r="D41" s="244"/>
      <c r="E41" s="244"/>
      <c r="F41" s="244"/>
      <c r="G41" s="1136" t="s">
        <v>280</v>
      </c>
      <c r="H41" s="1137"/>
      <c r="I41" s="1137"/>
      <c r="J41" s="1138"/>
      <c r="K41" s="294">
        <v>167508</v>
      </c>
      <c r="L41" s="300">
        <v>11012</v>
      </c>
      <c r="M41" s="301">
        <v>30628</v>
      </c>
      <c r="N41" s="302">
        <v>-64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470</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641963</v>
      </c>
      <c r="J51" s="320">
        <v>40835</v>
      </c>
      <c r="K51" s="321">
        <v>-35.5</v>
      </c>
      <c r="L51" s="322">
        <v>90833</v>
      </c>
      <c r="M51" s="323">
        <v>-14.5</v>
      </c>
      <c r="N51" s="324">
        <v>-21</v>
      </c>
    </row>
    <row r="52" spans="1:14">
      <c r="A52" s="248"/>
      <c r="B52" s="244"/>
      <c r="C52" s="244"/>
      <c r="D52" s="244"/>
      <c r="E52" s="244"/>
      <c r="F52" s="244"/>
      <c r="G52" s="325"/>
      <c r="H52" s="326" t="s">
        <v>512</v>
      </c>
      <c r="I52" s="327">
        <v>309938</v>
      </c>
      <c r="J52" s="328">
        <v>19715</v>
      </c>
      <c r="K52" s="329">
        <v>-65.7</v>
      </c>
      <c r="L52" s="330">
        <v>47037</v>
      </c>
      <c r="M52" s="331">
        <v>-7.9</v>
      </c>
      <c r="N52" s="332">
        <v>-57.8</v>
      </c>
    </row>
    <row r="53" spans="1:14">
      <c r="A53" s="248"/>
      <c r="B53" s="244"/>
      <c r="C53" s="244"/>
      <c r="D53" s="244"/>
      <c r="E53" s="244"/>
      <c r="F53" s="244"/>
      <c r="G53" s="310" t="s">
        <v>513</v>
      </c>
      <c r="H53" s="311"/>
      <c r="I53" s="319">
        <v>449268</v>
      </c>
      <c r="J53" s="320">
        <v>28614</v>
      </c>
      <c r="K53" s="321">
        <v>-29.9</v>
      </c>
      <c r="L53" s="322">
        <v>79181</v>
      </c>
      <c r="M53" s="323">
        <v>-12.8</v>
      </c>
      <c r="N53" s="324">
        <v>-17.100000000000001</v>
      </c>
    </row>
    <row r="54" spans="1:14">
      <c r="A54" s="248"/>
      <c r="B54" s="244"/>
      <c r="C54" s="244"/>
      <c r="D54" s="244"/>
      <c r="E54" s="244"/>
      <c r="F54" s="244"/>
      <c r="G54" s="325"/>
      <c r="H54" s="326" t="s">
        <v>512</v>
      </c>
      <c r="I54" s="327">
        <v>300575</v>
      </c>
      <c r="J54" s="328">
        <v>19144</v>
      </c>
      <c r="K54" s="329">
        <v>-2.9</v>
      </c>
      <c r="L54" s="330">
        <v>40448</v>
      </c>
      <c r="M54" s="331">
        <v>-14</v>
      </c>
      <c r="N54" s="332">
        <v>11.1</v>
      </c>
    </row>
    <row r="55" spans="1:14">
      <c r="A55" s="248"/>
      <c r="B55" s="244"/>
      <c r="C55" s="244"/>
      <c r="D55" s="244"/>
      <c r="E55" s="244"/>
      <c r="F55" s="244"/>
      <c r="G55" s="310" t="s">
        <v>514</v>
      </c>
      <c r="H55" s="311"/>
      <c r="I55" s="319">
        <v>537748</v>
      </c>
      <c r="J55" s="320">
        <v>34515</v>
      </c>
      <c r="K55" s="321">
        <v>20.6</v>
      </c>
      <c r="L55" s="322">
        <v>118124</v>
      </c>
      <c r="M55" s="323">
        <v>49.2</v>
      </c>
      <c r="N55" s="324">
        <v>-28.6</v>
      </c>
    </row>
    <row r="56" spans="1:14">
      <c r="A56" s="248"/>
      <c r="B56" s="244"/>
      <c r="C56" s="244"/>
      <c r="D56" s="244"/>
      <c r="E56" s="244"/>
      <c r="F56" s="244"/>
      <c r="G56" s="325"/>
      <c r="H56" s="326" t="s">
        <v>512</v>
      </c>
      <c r="I56" s="327">
        <v>325924</v>
      </c>
      <c r="J56" s="328">
        <v>20919</v>
      </c>
      <c r="K56" s="329">
        <v>9.3000000000000007</v>
      </c>
      <c r="L56" s="330">
        <v>54614</v>
      </c>
      <c r="M56" s="331">
        <v>35</v>
      </c>
      <c r="N56" s="332">
        <v>-25.7</v>
      </c>
    </row>
    <row r="57" spans="1:14">
      <c r="A57" s="248"/>
      <c r="B57" s="244"/>
      <c r="C57" s="244"/>
      <c r="D57" s="244"/>
      <c r="E57" s="244"/>
      <c r="F57" s="244"/>
      <c r="G57" s="310" t="s">
        <v>515</v>
      </c>
      <c r="H57" s="311"/>
      <c r="I57" s="319">
        <v>553805</v>
      </c>
      <c r="J57" s="320">
        <v>35931</v>
      </c>
      <c r="K57" s="321">
        <v>4.0999999999999996</v>
      </c>
      <c r="L57" s="322">
        <v>101693</v>
      </c>
      <c r="M57" s="323">
        <v>-13.9</v>
      </c>
      <c r="N57" s="324">
        <v>18</v>
      </c>
    </row>
    <row r="58" spans="1:14">
      <c r="A58" s="248"/>
      <c r="B58" s="244"/>
      <c r="C58" s="244"/>
      <c r="D58" s="244"/>
      <c r="E58" s="244"/>
      <c r="F58" s="244"/>
      <c r="G58" s="325"/>
      <c r="H58" s="326" t="s">
        <v>512</v>
      </c>
      <c r="I58" s="327">
        <v>317639</v>
      </c>
      <c r="J58" s="328">
        <v>20609</v>
      </c>
      <c r="K58" s="329">
        <v>-1.5</v>
      </c>
      <c r="L58" s="330">
        <v>51066</v>
      </c>
      <c r="M58" s="331">
        <v>-6.5</v>
      </c>
      <c r="N58" s="332">
        <v>5</v>
      </c>
    </row>
    <row r="59" spans="1:14">
      <c r="A59" s="248"/>
      <c r="B59" s="244"/>
      <c r="C59" s="244"/>
      <c r="D59" s="244"/>
      <c r="E59" s="244"/>
      <c r="F59" s="244"/>
      <c r="G59" s="310" t="s">
        <v>516</v>
      </c>
      <c r="H59" s="311"/>
      <c r="I59" s="319">
        <v>498547</v>
      </c>
      <c r="J59" s="320">
        <v>32775</v>
      </c>
      <c r="K59" s="321">
        <v>-8.8000000000000007</v>
      </c>
      <c r="L59" s="322">
        <v>96635</v>
      </c>
      <c r="M59" s="323">
        <v>-5</v>
      </c>
      <c r="N59" s="324">
        <v>-3.8</v>
      </c>
    </row>
    <row r="60" spans="1:14">
      <c r="A60" s="248"/>
      <c r="B60" s="244"/>
      <c r="C60" s="244"/>
      <c r="D60" s="244"/>
      <c r="E60" s="244"/>
      <c r="F60" s="244"/>
      <c r="G60" s="325"/>
      <c r="H60" s="326" t="s">
        <v>512</v>
      </c>
      <c r="I60" s="333">
        <v>230253</v>
      </c>
      <c r="J60" s="328">
        <v>15137</v>
      </c>
      <c r="K60" s="329">
        <v>-26.6</v>
      </c>
      <c r="L60" s="330">
        <v>44408</v>
      </c>
      <c r="M60" s="331">
        <v>-13</v>
      </c>
      <c r="N60" s="332">
        <v>-13.6</v>
      </c>
    </row>
    <row r="61" spans="1:14">
      <c r="A61" s="248"/>
      <c r="B61" s="244"/>
      <c r="C61" s="244"/>
      <c r="D61" s="244"/>
      <c r="E61" s="244"/>
      <c r="F61" s="244"/>
      <c r="G61" s="310" t="s">
        <v>517</v>
      </c>
      <c r="H61" s="334"/>
      <c r="I61" s="335">
        <v>536266</v>
      </c>
      <c r="J61" s="336">
        <v>34534</v>
      </c>
      <c r="K61" s="337">
        <v>-9.9</v>
      </c>
      <c r="L61" s="338">
        <v>97293</v>
      </c>
      <c r="M61" s="339">
        <v>0.6</v>
      </c>
      <c r="N61" s="324">
        <v>-10.5</v>
      </c>
    </row>
    <row r="62" spans="1:14">
      <c r="A62" s="248"/>
      <c r="B62" s="244"/>
      <c r="C62" s="244"/>
      <c r="D62" s="244"/>
      <c r="E62" s="244"/>
      <c r="F62" s="244"/>
      <c r="G62" s="325"/>
      <c r="H62" s="326" t="s">
        <v>512</v>
      </c>
      <c r="I62" s="327">
        <v>296866</v>
      </c>
      <c r="J62" s="328">
        <v>19105</v>
      </c>
      <c r="K62" s="329">
        <v>-17.5</v>
      </c>
      <c r="L62" s="330">
        <v>47515</v>
      </c>
      <c r="M62" s="331">
        <v>-1.3</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33.64</v>
      </c>
      <c r="G47" s="12">
        <v>43.72</v>
      </c>
      <c r="H47" s="12">
        <v>50.37</v>
      </c>
      <c r="I47" s="12">
        <v>51.82</v>
      </c>
      <c r="J47" s="13">
        <v>51.67</v>
      </c>
    </row>
    <row r="48" spans="2:10" ht="57.75" customHeight="1">
      <c r="B48" s="14"/>
      <c r="C48" s="1141" t="s">
        <v>4</v>
      </c>
      <c r="D48" s="1141"/>
      <c r="E48" s="1142"/>
      <c r="F48" s="15">
        <v>16.63</v>
      </c>
      <c r="G48" s="16">
        <v>15.09</v>
      </c>
      <c r="H48" s="16">
        <v>16.079999999999998</v>
      </c>
      <c r="I48" s="16">
        <v>13.37</v>
      </c>
      <c r="J48" s="17">
        <v>13.68</v>
      </c>
    </row>
    <row r="49" spans="2:10" ht="57.75" customHeight="1" thickBot="1">
      <c r="B49" s="18"/>
      <c r="C49" s="1143" t="s">
        <v>5</v>
      </c>
      <c r="D49" s="1143"/>
      <c r="E49" s="1144"/>
      <c r="F49" s="19">
        <v>10.11</v>
      </c>
      <c r="G49" s="20">
        <v>6.46</v>
      </c>
      <c r="H49" s="20">
        <v>8.48</v>
      </c>
      <c r="I49" s="20" t="s">
        <v>524</v>
      </c>
      <c r="J49" s="21">
        <v>1.34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2017-02-28T00:54:13Z</cp:lastPrinted>
  <dcterms:created xsi:type="dcterms:W3CDTF">2017-02-15T16:56:42Z</dcterms:created>
  <dcterms:modified xsi:type="dcterms:W3CDTF">2017-03-15T07:39:11Z</dcterms:modified>
</cp:coreProperties>
</file>